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hp\Desktop\ghiduri varianta 2018\M1 2018\"/>
    </mc:Choice>
  </mc:AlternateContent>
  <bookViews>
    <workbookView xWindow="0" yWindow="0" windowWidth="20730" windowHeight="3960" tabRatio="889"/>
  </bookViews>
  <sheets>
    <sheet name="Bugetul cererii de finanțare" sheetId="35" r:id="rId1"/>
  </sheets>
  <externalReferences>
    <externalReference r:id="rId2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_xlnm.Database">#REF!</definedName>
    <definedName name="dateintr">#REF!</definedName>
    <definedName name="DATINT">'[1]3 credite'!$B$2</definedName>
    <definedName name="Gigel">#REF!</definedName>
    <definedName name="_xlnm.Print_Area" localSheetId="0">'Bugetul cererii de finanțare'!$A$1:$I$112</definedName>
    <definedName name="svc">#REF!</definedName>
  </definedNames>
  <calcPr calcId="152511"/>
  <customWorkbookViews>
    <customWorkbookView name="MIHAI - Vedere personală" guid="{CFCAA516-04A4-438F-9C9F-E85EB651FC1F}" mergeInterval="0" personalView="1" maximized="1" windowWidth="1020" windowHeight="626" tabRatio="755" activeSheetId="4"/>
    <customWorkbookView name="Silvia Manole - Personal View" guid="{63BBC9A1-BC43-11D7-8BCA-000255C26D10}" mergeInterval="0" personalView="1" maximized="1" windowWidth="1020" windowHeight="606" tabRatio="755" activeSheetId="3"/>
  </customWorkbookViews>
</workbook>
</file>

<file path=xl/calcChain.xml><?xml version="1.0" encoding="utf-8"?>
<calcChain xmlns="http://schemas.openxmlformats.org/spreadsheetml/2006/main">
  <c r="I12" i="35" l="1"/>
  <c r="H12" i="35"/>
  <c r="E12" i="35"/>
  <c r="H100" i="35" l="1"/>
  <c r="H99" i="35"/>
  <c r="G101" i="35"/>
  <c r="F101" i="35"/>
  <c r="H101" i="35" s="1"/>
  <c r="E101" i="35"/>
  <c r="D101" i="35"/>
  <c r="C101" i="35"/>
  <c r="H98" i="35"/>
  <c r="H96" i="35"/>
  <c r="E100" i="35"/>
  <c r="I100" i="35" s="1"/>
  <c r="E99" i="35"/>
  <c r="I99" i="35" s="1"/>
  <c r="E98" i="35"/>
  <c r="E96" i="35"/>
  <c r="H90" i="35"/>
  <c r="E90" i="35"/>
  <c r="I90" i="35" s="1"/>
  <c r="G87" i="35"/>
  <c r="F87" i="35"/>
  <c r="D87" i="35"/>
  <c r="G84" i="35"/>
  <c r="F84" i="35"/>
  <c r="D84" i="35"/>
  <c r="F81" i="35"/>
  <c r="G81" i="35"/>
  <c r="D81" i="35"/>
  <c r="G68" i="35"/>
  <c r="F68" i="35"/>
  <c r="D68" i="35"/>
  <c r="C68" i="35"/>
  <c r="H63" i="35"/>
  <c r="H62" i="35"/>
  <c r="H61" i="35"/>
  <c r="H60" i="35"/>
  <c r="H59" i="35"/>
  <c r="H58" i="35"/>
  <c r="H57" i="35"/>
  <c r="H55" i="35"/>
  <c r="H54" i="35"/>
  <c r="H44" i="35"/>
  <c r="H45" i="35"/>
  <c r="G43" i="35"/>
  <c r="G103" i="35" s="1"/>
  <c r="F43" i="35"/>
  <c r="F103" i="35" s="1"/>
  <c r="E45" i="35"/>
  <c r="I45" i="35" s="1"/>
  <c r="E44" i="35"/>
  <c r="I44" i="35" s="1"/>
  <c r="E40" i="35"/>
  <c r="E39" i="35"/>
  <c r="E38" i="35"/>
  <c r="E35" i="35"/>
  <c r="E34" i="35"/>
  <c r="E32" i="35"/>
  <c r="E31" i="35"/>
  <c r="E30" i="35"/>
  <c r="E29" i="35"/>
  <c r="E28" i="35"/>
  <c r="E27" i="35"/>
  <c r="E26" i="35"/>
  <c r="E24" i="35"/>
  <c r="E23" i="35"/>
  <c r="D43" i="35"/>
  <c r="D103" i="35" s="1"/>
  <c r="C43" i="35"/>
  <c r="C103" i="35" s="1"/>
  <c r="E103" i="35" s="1"/>
  <c r="I101" i="35" l="1"/>
  <c r="E43" i="35"/>
  <c r="I98" i="35"/>
  <c r="F51" i="35"/>
  <c r="I96" i="35"/>
  <c r="C51" i="35"/>
  <c r="D51" i="35"/>
  <c r="G51" i="35"/>
  <c r="H97" i="35"/>
  <c r="H95" i="35"/>
  <c r="E97" i="35"/>
  <c r="E95" i="35"/>
  <c r="I95" i="35" s="1"/>
  <c r="D91" i="35"/>
  <c r="F91" i="35"/>
  <c r="G91" i="35"/>
  <c r="C91" i="35"/>
  <c r="E91" i="35" s="1"/>
  <c r="E86" i="35"/>
  <c r="H86" i="35"/>
  <c r="H94" i="35"/>
  <c r="E94" i="35"/>
  <c r="H93" i="35"/>
  <c r="E93" i="35"/>
  <c r="H89" i="35"/>
  <c r="E89" i="35"/>
  <c r="C87" i="35"/>
  <c r="G71" i="35"/>
  <c r="F71" i="35"/>
  <c r="H71" i="35" s="1"/>
  <c r="D71" i="35"/>
  <c r="C71" i="35"/>
  <c r="H70" i="35"/>
  <c r="E70" i="35"/>
  <c r="E68" i="35" s="1"/>
  <c r="G56" i="35"/>
  <c r="F56" i="35"/>
  <c r="D56" i="35"/>
  <c r="C56" i="35"/>
  <c r="G53" i="35"/>
  <c r="F53" i="35"/>
  <c r="D53" i="35"/>
  <c r="D64" i="35" s="1"/>
  <c r="C53" i="35"/>
  <c r="C64" i="35" s="1"/>
  <c r="H91" i="35" l="1"/>
  <c r="H53" i="35"/>
  <c r="H56" i="35"/>
  <c r="I91" i="35"/>
  <c r="I97" i="35"/>
  <c r="G64" i="35"/>
  <c r="I93" i="35"/>
  <c r="H87" i="35"/>
  <c r="I94" i="35"/>
  <c r="I86" i="35"/>
  <c r="I70" i="35"/>
  <c r="I89" i="35"/>
  <c r="E87" i="35"/>
  <c r="E71" i="35"/>
  <c r="F64" i="35"/>
  <c r="H64" i="35" s="1"/>
  <c r="F37" i="35"/>
  <c r="D37" i="35"/>
  <c r="C37" i="35"/>
  <c r="E37" i="35" s="1"/>
  <c r="I87" i="35" l="1"/>
  <c r="I71" i="35"/>
  <c r="E57" i="35" l="1"/>
  <c r="E58" i="35"/>
  <c r="I58" i="35" s="1"/>
  <c r="E59" i="35"/>
  <c r="I59" i="35" s="1"/>
  <c r="E60" i="35"/>
  <c r="I60" i="35" s="1"/>
  <c r="E61" i="35"/>
  <c r="I61" i="35" s="1"/>
  <c r="I57" i="35" l="1"/>
  <c r="E56" i="35"/>
  <c r="G36" i="35"/>
  <c r="G33" i="35"/>
  <c r="G25" i="35"/>
  <c r="H25" i="35" s="1"/>
  <c r="D18" i="35"/>
  <c r="F18" i="35"/>
  <c r="G18" i="35"/>
  <c r="C18" i="35"/>
  <c r="E18" i="35" s="1"/>
  <c r="H18" i="35" l="1"/>
  <c r="E55" i="35"/>
  <c r="I56" i="35"/>
  <c r="I18" i="35"/>
  <c r="G41" i="35"/>
  <c r="H37" i="35"/>
  <c r="H38" i="35"/>
  <c r="H39" i="35"/>
  <c r="H40" i="35"/>
  <c r="H35" i="35"/>
  <c r="H32" i="35"/>
  <c r="H27" i="35"/>
  <c r="H28" i="35"/>
  <c r="H29" i="35"/>
  <c r="H30" i="35"/>
  <c r="H31" i="35"/>
  <c r="H19" i="35"/>
  <c r="H20" i="35"/>
  <c r="H21" i="35"/>
  <c r="E19" i="35"/>
  <c r="E20" i="35"/>
  <c r="E21" i="35"/>
  <c r="H23" i="35"/>
  <c r="H24" i="35"/>
  <c r="D13" i="35"/>
  <c r="F13" i="35"/>
  <c r="G13" i="35"/>
  <c r="C13" i="35"/>
  <c r="E13" i="35" l="1"/>
  <c r="I13" i="35" s="1"/>
  <c r="H13" i="35"/>
  <c r="E54" i="35"/>
  <c r="I54" i="35" s="1"/>
  <c r="I55" i="35"/>
  <c r="I20" i="35"/>
  <c r="I21" i="35"/>
  <c r="I19" i="35"/>
  <c r="I35" i="35"/>
  <c r="D36" i="35"/>
  <c r="D33" i="35"/>
  <c r="I40" i="35"/>
  <c r="C36" i="35"/>
  <c r="E36" i="35" s="1"/>
  <c r="H36" i="35"/>
  <c r="I38" i="35"/>
  <c r="F36" i="35"/>
  <c r="I39" i="35"/>
  <c r="C33" i="35"/>
  <c r="E33" i="35" s="1"/>
  <c r="C25" i="35"/>
  <c r="E25" i="35" s="1"/>
  <c r="I25" i="35" s="1"/>
  <c r="F33" i="35"/>
  <c r="H26" i="35"/>
  <c r="H34" i="35"/>
  <c r="I34" i="35" s="1"/>
  <c r="I37" i="35"/>
  <c r="I28" i="35"/>
  <c r="I29" i="35"/>
  <c r="I30" i="35"/>
  <c r="I31" i="35"/>
  <c r="I27" i="35"/>
  <c r="I24" i="35"/>
  <c r="I23" i="35"/>
  <c r="I36" i="35" l="1"/>
  <c r="C41" i="35"/>
  <c r="F41" i="35"/>
  <c r="H41" i="35" s="1"/>
  <c r="D41" i="35"/>
  <c r="I26" i="35"/>
  <c r="H33" i="35"/>
  <c r="I33" i="35"/>
  <c r="E41" i="35" l="1"/>
  <c r="I41" i="35" s="1"/>
  <c r="C84" i="35"/>
  <c r="C81" i="35"/>
  <c r="H48" i="35" l="1"/>
  <c r="H49" i="35"/>
  <c r="H50" i="35"/>
  <c r="E48" i="35"/>
  <c r="E49" i="35"/>
  <c r="E50" i="35"/>
  <c r="E84" i="35"/>
  <c r="H83" i="35"/>
  <c r="E83" i="35"/>
  <c r="H80" i="35"/>
  <c r="E80" i="35"/>
  <c r="H67" i="35"/>
  <c r="E67" i="35"/>
  <c r="E81" i="35"/>
  <c r="H79" i="35"/>
  <c r="E79" i="35"/>
  <c r="H66" i="35"/>
  <c r="E66" i="35"/>
  <c r="E64" i="35" s="1"/>
  <c r="I64" i="35" s="1"/>
  <c r="E63" i="35"/>
  <c r="I63" i="35" s="1"/>
  <c r="G77" i="35"/>
  <c r="F77" i="35"/>
  <c r="D77" i="35"/>
  <c r="C77" i="35"/>
  <c r="H76" i="35"/>
  <c r="E76" i="35"/>
  <c r="I83" i="35" l="1"/>
  <c r="I80" i="35"/>
  <c r="I48" i="35"/>
  <c r="I50" i="35"/>
  <c r="I49" i="35"/>
  <c r="I76" i="35"/>
  <c r="H77" i="35"/>
  <c r="I67" i="35"/>
  <c r="I79" i="35"/>
  <c r="H81" i="35"/>
  <c r="I81" i="35" s="1"/>
  <c r="H84" i="35"/>
  <c r="I84" i="35" s="1"/>
  <c r="I66" i="35"/>
  <c r="H68" i="35"/>
  <c r="E77" i="35"/>
  <c r="G74" i="35"/>
  <c r="F74" i="35"/>
  <c r="D74" i="35"/>
  <c r="C74" i="35"/>
  <c r="H73" i="35"/>
  <c r="E73" i="35"/>
  <c r="E47" i="35"/>
  <c r="H47" i="35"/>
  <c r="E46" i="35"/>
  <c r="H46" i="35"/>
  <c r="I32" i="35"/>
  <c r="H9" i="35"/>
  <c r="E9" i="35"/>
  <c r="I77" i="35" l="1"/>
  <c r="I68" i="35"/>
  <c r="E51" i="35"/>
  <c r="E74" i="35"/>
  <c r="I73" i="35"/>
  <c r="H74" i="35"/>
  <c r="I9" i="35"/>
  <c r="I47" i="35"/>
  <c r="I46" i="35"/>
  <c r="E62" i="35"/>
  <c r="I62" i="35" s="1"/>
  <c r="H43" i="35"/>
  <c r="H22" i="35"/>
  <c r="E22" i="35"/>
  <c r="G16" i="35"/>
  <c r="G102" i="35" s="1"/>
  <c r="F16" i="35"/>
  <c r="F102" i="35" s="1"/>
  <c r="H102" i="35" s="1"/>
  <c r="D16" i="35"/>
  <c r="D102" i="35" s="1"/>
  <c r="C16" i="35"/>
  <c r="C102" i="35" s="1"/>
  <c r="E102" i="35" s="1"/>
  <c r="H15" i="35"/>
  <c r="E15" i="35"/>
  <c r="H11" i="35"/>
  <c r="E11" i="35"/>
  <c r="H10" i="35"/>
  <c r="E10" i="35"/>
  <c r="I102" i="35" l="1"/>
  <c r="E53" i="35"/>
  <c r="I53" i="35" s="1"/>
  <c r="I74" i="35"/>
  <c r="I22" i="35"/>
  <c r="I11" i="35"/>
  <c r="I15" i="35"/>
  <c r="H16" i="35"/>
  <c r="I43" i="35"/>
  <c r="H51" i="35"/>
  <c r="I10" i="35"/>
  <c r="E16" i="35"/>
  <c r="I16" i="35" l="1"/>
  <c r="I51" i="35" l="1"/>
  <c r="C112" i="35"/>
  <c r="C108" i="35"/>
  <c r="C110" i="35" l="1"/>
  <c r="C107" i="35" l="1"/>
  <c r="C113" i="35" l="1"/>
  <c r="C109" i="35"/>
  <c r="D111" i="35" s="1"/>
</calcChain>
</file>

<file path=xl/sharedStrings.xml><?xml version="1.0" encoding="utf-8"?>
<sst xmlns="http://schemas.openxmlformats.org/spreadsheetml/2006/main" count="209" uniqueCount="204">
  <si>
    <t>I</t>
  </si>
  <si>
    <t>II</t>
  </si>
  <si>
    <t>III</t>
  </si>
  <si>
    <t>MINISTERUL AGRICULTURII SI DEZVOLTARII RURALE</t>
  </si>
  <si>
    <t>DIRECŢIA GENERALĂ PESCUIT - AUTORITATE DE MANAGEMENT PENTRU POPAM</t>
  </si>
  <si>
    <t>Nr. crt</t>
  </si>
  <si>
    <t>Denumirea capitolelor şi subcapitolelor</t>
  </si>
  <si>
    <t>Cheltuieli eligibile</t>
  </si>
  <si>
    <t>Total eligibil</t>
  </si>
  <si>
    <t>Cheltuieli neeligibile</t>
  </si>
  <si>
    <t>Total neeligibil</t>
  </si>
  <si>
    <t>TOTAL</t>
  </si>
  <si>
    <t>Baza</t>
  </si>
  <si>
    <t>TVA elig.</t>
  </si>
  <si>
    <t>TVA ne-elig.</t>
  </si>
  <si>
    <t>CAP. 1</t>
  </si>
  <si>
    <t>Cheltuieli pentru amenajarea terenului</t>
  </si>
  <si>
    <t>1.1</t>
  </si>
  <si>
    <t>Amenajarea terenului</t>
  </si>
  <si>
    <t>1.2</t>
  </si>
  <si>
    <t>TOTAL CAPITOL 1</t>
  </si>
  <si>
    <t>CAP. 2</t>
  </si>
  <si>
    <t>Cheltuieli pt asigurarea utilităţilor necesare obiectivului</t>
  </si>
  <si>
    <t>Cheltuieli pentru asigurarea utilitatilor necesare obiectivului</t>
  </si>
  <si>
    <t> TOTAL CAPITOL 2</t>
  </si>
  <si>
    <t>CAP. 3</t>
  </si>
  <si>
    <t>Cheltuieli pentru proiectare și asistență tehnică</t>
  </si>
  <si>
    <t>3.1</t>
  </si>
  <si>
    <t>3.2</t>
  </si>
  <si>
    <t>3.3</t>
  </si>
  <si>
    <t>3.4</t>
  </si>
  <si>
    <t>Consultanta</t>
  </si>
  <si>
    <t>3.5</t>
  </si>
  <si>
    <t>Asistenta tehnica</t>
  </si>
  <si>
    <t> TOTAL CAPITOL 3</t>
  </si>
  <si>
    <t>CAP. 4</t>
  </si>
  <si>
    <t>Cheltuieli pentru investiţia de bază</t>
  </si>
  <si>
    <t>4.1</t>
  </si>
  <si>
    <t>Construcţii şi instalaţii</t>
  </si>
  <si>
    <t>4.2</t>
  </si>
  <si>
    <t>Dotări</t>
  </si>
  <si>
    <t>4.3</t>
  </si>
  <si>
    <t>Active necorporale</t>
  </si>
  <si>
    <t>TOTAL CAPITOL 4</t>
  </si>
  <si>
    <t>CAP. 5</t>
  </si>
  <si>
    <t>5.1</t>
  </si>
  <si>
    <t>5.2</t>
  </si>
  <si>
    <t>Cheltuieli diverse și neprevăzute</t>
  </si>
  <si>
    <t>TOTAL CAPITOL 5</t>
  </si>
  <si>
    <t>CAP. 6</t>
  </si>
  <si>
    <t>6.1</t>
  </si>
  <si>
    <t>TOTAL CAPITOL 6</t>
  </si>
  <si>
    <t>CAP. 7</t>
  </si>
  <si>
    <t>TOTAL CAPITOL 7</t>
  </si>
  <si>
    <t>TOTAL GENERAL</t>
  </si>
  <si>
    <t>din care C+M</t>
  </si>
  <si>
    <t>Nr crt</t>
  </si>
  <si>
    <t>SURSE DE FINANŢARE</t>
  </si>
  <si>
    <t>Valoare (lei)</t>
  </si>
  <si>
    <t>Valoarea totală a cererii de finantare, din care :</t>
  </si>
  <si>
    <t>I.a.</t>
  </si>
  <si>
    <t>Valoarea totala neeligibilă, inclusiv TVA aferenta</t>
  </si>
  <si>
    <t>I.b.</t>
  </si>
  <si>
    <t xml:space="preserve">Valoarea totala eligibilă </t>
  </si>
  <si>
    <t>Contribuţia proprie, din care :</t>
  </si>
  <si>
    <t>II.a.</t>
  </si>
  <si>
    <t xml:space="preserve">Contribuţia solicitantului la cheltuieli eligibile </t>
  </si>
  <si>
    <t>II.b.</t>
  </si>
  <si>
    <t>Contribuţia solicitantului la cheltuieli neeligibile, inclusiv TVA aferenta</t>
  </si>
  <si>
    <t>ASISTENŢĂ FINANCIARĂ NERAMBURSABILĂ SOLICITATĂ</t>
  </si>
  <si>
    <t xml:space="preserve"> BUGETUL CERERII DE FINANTARE</t>
  </si>
  <si>
    <t>1.3</t>
  </si>
  <si>
    <t>Obţinerea terenului</t>
  </si>
  <si>
    <t>Organizarea procedurilor de achiziție</t>
  </si>
  <si>
    <t>3.6</t>
  </si>
  <si>
    <t>Montaj utilaje tehnologice</t>
  </si>
  <si>
    <t>Utilaje,    echipamente    tehnologice și funcționale cu montaj</t>
  </si>
  <si>
    <t>4.4</t>
  </si>
  <si>
    <t>4.5</t>
  </si>
  <si>
    <t>4.6</t>
  </si>
  <si>
    <t>CAP. 8</t>
  </si>
  <si>
    <t>TOTAL CAPITOL 8</t>
  </si>
  <si>
    <t>CAP. 9</t>
  </si>
  <si>
    <t>Cheltuieli cu leasing-ul</t>
  </si>
  <si>
    <t>TOTAL CAPITOL 9</t>
  </si>
  <si>
    <t>CAP. 10</t>
  </si>
  <si>
    <t>TOTAL CAPITOL 10</t>
  </si>
  <si>
    <t>10.1</t>
  </si>
  <si>
    <t>CAP. 11</t>
  </si>
  <si>
    <t>TOTAL CAPITOL 11</t>
  </si>
  <si>
    <t>CAP. 12</t>
  </si>
  <si>
    <t>Cheltuieli cu informarea și publicitatea</t>
  </si>
  <si>
    <t>TOTAL CAPITOL 12</t>
  </si>
  <si>
    <t>CAP. 13</t>
  </si>
  <si>
    <t>13.1</t>
  </si>
  <si>
    <t>Pregătirea personalului de exploatare</t>
  </si>
  <si>
    <t>Probe tehnologice și teste</t>
  </si>
  <si>
    <t>TOTAL CAPITOL 13</t>
  </si>
  <si>
    <t>Contribuția proprie aferentă terenului</t>
  </si>
  <si>
    <t>Contribuția proprie pentru investiția de bază</t>
  </si>
  <si>
    <t>Cheltuieli cu achiziționarea semnăturii digitale pentru MySMIS2014</t>
  </si>
  <si>
    <t>Contribuția în natură</t>
  </si>
  <si>
    <t xml:space="preserve">Studii </t>
  </si>
  <si>
    <t>3.7</t>
  </si>
  <si>
    <t>3.8</t>
  </si>
  <si>
    <t xml:space="preserve">Proiectare </t>
  </si>
  <si>
    <t>Amenajari pentru protectia mediului si aducerea terenului la starea initiala</t>
  </si>
  <si>
    <t>3.8.1</t>
  </si>
  <si>
    <t>3.8.2</t>
  </si>
  <si>
    <t>3.1.2</t>
  </si>
  <si>
    <t>3.5.3</t>
  </si>
  <si>
    <t>3.5.4</t>
  </si>
  <si>
    <t>3.5.5</t>
  </si>
  <si>
    <t>3.5.6</t>
  </si>
  <si>
    <t>3.7.1</t>
  </si>
  <si>
    <t>3.1.1</t>
  </si>
  <si>
    <t>Studii de teren</t>
  </si>
  <si>
    <t>Raport privind impactul asupra mediului</t>
  </si>
  <si>
    <t>Alte studii specifice</t>
  </si>
  <si>
    <t>3.1.3</t>
  </si>
  <si>
    <t>3.5.1</t>
  </si>
  <si>
    <t>3.5.2</t>
  </si>
  <si>
    <t>3.7.2</t>
  </si>
  <si>
    <t>Tema de proiectare</t>
  </si>
  <si>
    <t>Studiu de prefezabilitate</t>
  </si>
  <si>
    <t>Studiu de fezabilitate/documentatie de avizare lucrari de interventie</t>
  </si>
  <si>
    <t>Verificarea tehnica de calitate a proiectului tehnic si a detaliilor de executie</t>
  </si>
  <si>
    <t>Proiect tehnic si detalii de executie</t>
  </si>
  <si>
    <t>Managementul de proiect pentru obiectivul de investitii</t>
  </si>
  <si>
    <t>Auditul financiar</t>
  </si>
  <si>
    <t>Asistenta tehnica din partea proiectantului</t>
  </si>
  <si>
    <t>Pe perioada de executie a lucrarilor</t>
  </si>
  <si>
    <t>Pentru participarea proiectantului la fezele incluse in programul de control al lucrarilor de executie, avizat de catre Inspectoratul de Stat in Constructii</t>
  </si>
  <si>
    <t>Dirigentie de santier</t>
  </si>
  <si>
    <t>Utilaje, echipamente tehnologice care nu necesita  montaj  și echipamente   de transport</t>
  </si>
  <si>
    <t>Comisioane, cote, taxe, costul creditului</t>
  </si>
  <si>
    <t>Cota aferenta ISC pentru controlul calitatii lucrarilor de constructii</t>
  </si>
  <si>
    <t>Cota aferenta ISC pentru controlul statului in amenajarea teritoriului, urbanism si autorizarea lucrarilor de constructii</t>
  </si>
  <si>
    <t>Cota aferenta Casei sociale a constructorilor - CSC</t>
  </si>
  <si>
    <t>Taxe pentru acorduri, avize conforme si autorizatia de construire/desfiintare</t>
  </si>
  <si>
    <t>Lucrări de construcții si instalatii aferente organizarii de santier</t>
  </si>
  <si>
    <t>Documentaţii-suport şi cheltuieli pentru obţinerea de avize, acorduri şi autorizaţii</t>
  </si>
  <si>
    <t xml:space="preserve">Expertizare tehnică </t>
  </si>
  <si>
    <t>Certificarea performanţei energetice şi auditul energetic al clădirilor</t>
  </si>
  <si>
    <t>Documentatii tehnice necesare in vederea obtinerii avizelor/acordurilor/autorizatiilor</t>
  </si>
  <si>
    <t>Alte cheltuieli</t>
  </si>
  <si>
    <t>Cheltuieli cu organizarea de santier</t>
  </si>
  <si>
    <t>5.1.1</t>
  </si>
  <si>
    <t>5.1.2</t>
  </si>
  <si>
    <t>5.2.1</t>
  </si>
  <si>
    <t>5.2.2</t>
  </si>
  <si>
    <t>5.2.3</t>
  </si>
  <si>
    <t>5.2.4</t>
  </si>
  <si>
    <t>5.2.5</t>
  </si>
  <si>
    <t>5.3</t>
  </si>
  <si>
    <t>5.4</t>
  </si>
  <si>
    <t xml:space="preserve">Cheltuieli pentru probele tehnologice și teste </t>
  </si>
  <si>
    <t>6.2</t>
  </si>
  <si>
    <t>Cheltuieli cu amortizarea</t>
  </si>
  <si>
    <t>Cheltuieli cu echipa de implementare</t>
  </si>
  <si>
    <t>10.2</t>
  </si>
  <si>
    <t>Cheltuieli privind taxele</t>
  </si>
  <si>
    <t>Cheltuieli privind taxele, altele decat cele de la cap. 5.2</t>
  </si>
  <si>
    <t>Cheltuieli bancare si aferente garantiilor bancare</t>
  </si>
  <si>
    <t>Cheltuieli bancare de deschidere si de administrare a conturilor, astfel cum sunt prevazute la art. 11 din HG 347/2016</t>
  </si>
  <si>
    <t>13.2</t>
  </si>
  <si>
    <t>Cheltuieli aferente garantiilor emise de o institutie bancara sau nebancara, astfel cum sunt prevazute la art. 11 din HG 347/2016</t>
  </si>
  <si>
    <t>CAP. 14</t>
  </si>
  <si>
    <t>14.1</t>
  </si>
  <si>
    <t>Cheltuieli administrative si de functionare aferente proiectului</t>
  </si>
  <si>
    <t>Anexa H</t>
  </si>
  <si>
    <t>ASOCIAŢIA GRUP DE ACȚIUNE LOCALĂ PENTRU PESCUIT SATU MARE</t>
  </si>
  <si>
    <t>Cheltuieli specifice cu Masura 1, Masura 2</t>
  </si>
  <si>
    <t>3.8.1.a</t>
  </si>
  <si>
    <t>3.8.1.b</t>
  </si>
  <si>
    <t>Alte taxe</t>
  </si>
  <si>
    <t>14.2</t>
  </si>
  <si>
    <t>14.3</t>
  </si>
  <si>
    <t>14.4</t>
  </si>
  <si>
    <t>Cheltuielile cu transportul, diurna şi cazarea in concordanta cu art 3. Ordinul 816 actualizat</t>
  </si>
  <si>
    <t>14.5</t>
  </si>
  <si>
    <t>Cheltuieli cu servicii pentru organizarea de evenimente şi cursuri de formare</t>
  </si>
  <si>
    <t>Cheltuieli cu servicii pentru derularea activităţilor proiectul</t>
  </si>
  <si>
    <t>2</t>
  </si>
  <si>
    <t>4.1.1</t>
  </si>
  <si>
    <t>Cheltuieli aferente execuţiei tuturor obiectelor cuprinse in obiectivul de investiţie</t>
  </si>
  <si>
    <t>Achiziţia de construcţii</t>
  </si>
  <si>
    <t>4.1.2</t>
  </si>
  <si>
    <t>Cheltuieli conexe organizării șantierului</t>
  </si>
  <si>
    <t>7</t>
  </si>
  <si>
    <t>8</t>
  </si>
  <si>
    <t>9</t>
  </si>
  <si>
    <t>11</t>
  </si>
  <si>
    <t>12</t>
  </si>
  <si>
    <t>TOTAL CAPITOL 14</t>
  </si>
  <si>
    <t>Cheltuieli cu inchiriere de autoturisme, ambarcaţíuni, autolaboratoare</t>
  </si>
  <si>
    <t>14.6</t>
  </si>
  <si>
    <t>Cheltuieli cu deplasarea pentru participanţi - grup ţintă</t>
  </si>
  <si>
    <t>14.7</t>
  </si>
  <si>
    <t>Cheltuieli cu servicii IT, de dezvoltare/actualizare aplicaţii, configurare bază de date, migrare structuri de date</t>
  </si>
  <si>
    <t>14.8</t>
  </si>
  <si>
    <t>Alte cheltuieli specifice</t>
  </si>
  <si>
    <t>1.4</t>
  </si>
  <si>
    <t>Cheltuieli pentru relocarea/protecția utilităților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</si>
</sst>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6" x14ac:knownFonts="1">
    <font>
      <sz val="10"/>
      <color indexed="2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b/>
      <u/>
      <sz val="12"/>
      <color indexed="21"/>
      <name val="Arial"/>
      <family val="2"/>
    </font>
    <font>
      <sz val="10"/>
      <color indexed="2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21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8"/>
      <name val="Arial"/>
      <family val="2"/>
    </font>
    <font>
      <sz val="12"/>
      <color indexed="9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4"/>
      <color indexed="18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charset val="238"/>
      <scheme val="minor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6"/>
      </left>
      <right/>
      <top style="medium">
        <color indexed="56"/>
      </top>
      <bottom style="thin">
        <color indexed="56"/>
      </bottom>
      <diagonal/>
    </border>
    <border>
      <left/>
      <right/>
      <top style="medium">
        <color indexed="56"/>
      </top>
      <bottom style="thin">
        <color indexed="56"/>
      </bottom>
      <diagonal/>
    </border>
    <border>
      <left/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2" borderId="1">
      <alignment horizontal="center"/>
    </xf>
    <xf numFmtId="0" fontId="7" fillId="3" borderId="2" applyBorder="0">
      <alignment horizontal="center" vertical="center"/>
    </xf>
    <xf numFmtId="49" fontId="6" fillId="4" borderId="3" applyNumberFormat="0" applyFont="0" applyFill="0" applyAlignment="0" applyProtection="0">
      <alignment horizontal="center" vertical="center"/>
    </xf>
    <xf numFmtId="0" fontId="6" fillId="4" borderId="0" applyFill="0" applyBorder="0">
      <alignment horizontal="justify" vertical="top" wrapText="1"/>
    </xf>
    <xf numFmtId="49" fontId="5" fillId="4" borderId="0" applyNumberFormat="0" applyFill="0">
      <alignment horizontal="left" vertical="center" wrapText="1"/>
    </xf>
    <xf numFmtId="0" fontId="10" fillId="0" borderId="3">
      <alignment horizontal="right" vertical="center" wrapText="1"/>
      <protection locked="0"/>
    </xf>
    <xf numFmtId="164" fontId="6" fillId="2" borderId="4" applyNumberFormat="0" applyBorder="0">
      <protection locked="0"/>
    </xf>
    <xf numFmtId="4" fontId="8" fillId="4" borderId="3">
      <alignment horizontal="right" vertical="center"/>
    </xf>
    <xf numFmtId="0" fontId="9" fillId="4" borderId="0" applyBorder="0">
      <alignment horizontal="left" vertical="top"/>
    </xf>
    <xf numFmtId="9" fontId="3" fillId="0" borderId="0" applyFont="0" applyFill="0" applyBorder="0" applyAlignment="0" applyProtection="0"/>
    <xf numFmtId="49" fontId="4" fillId="3" borderId="5" applyNumberFormat="0" applyBorder="0">
      <alignment horizontal="left" vertical="center"/>
    </xf>
    <xf numFmtId="0" fontId="14" fillId="0" borderId="0"/>
    <xf numFmtId="0" fontId="2" fillId="0" borderId="0"/>
  </cellStyleXfs>
  <cellXfs count="74">
    <xf numFmtId="0" fontId="0" fillId="2" borderId="1" xfId="0">
      <alignment horizontal="center"/>
    </xf>
    <xf numFmtId="0" fontId="14" fillId="0" borderId="0" xfId="11" applyFont="1" applyAlignment="1" applyProtection="1">
      <alignment vertical="top"/>
    </xf>
    <xf numFmtId="0" fontId="15" fillId="0" borderId="0" xfId="11" applyFont="1" applyFill="1" applyAlignment="1" applyProtection="1">
      <alignment vertical="top"/>
    </xf>
    <xf numFmtId="0" fontId="15" fillId="0" borderId="0" xfId="11" applyFont="1" applyFill="1" applyAlignment="1" applyProtection="1">
      <alignment horizontal="left" vertical="top" wrapText="1"/>
    </xf>
    <xf numFmtId="0" fontId="15" fillId="0" borderId="0" xfId="11" applyFont="1" applyFill="1" applyAlignment="1" applyProtection="1">
      <alignment horizontal="right" vertical="top"/>
    </xf>
    <xf numFmtId="4" fontId="16" fillId="0" borderId="14" xfId="11" applyNumberFormat="1" applyFont="1" applyFill="1" applyBorder="1" applyAlignment="1" applyProtection="1">
      <alignment horizontal="center" vertical="center"/>
    </xf>
    <xf numFmtId="49" fontId="16" fillId="0" borderId="14" xfId="11" applyNumberFormat="1" applyFont="1" applyFill="1" applyBorder="1" applyAlignment="1" applyProtection="1">
      <alignment vertical="top"/>
    </xf>
    <xf numFmtId="49" fontId="17" fillId="0" borderId="14" xfId="11" applyNumberFormat="1" applyFont="1" applyFill="1" applyBorder="1" applyAlignment="1" applyProtection="1">
      <alignment vertical="top"/>
    </xf>
    <xf numFmtId="0" fontId="17" fillId="0" borderId="14" xfId="11" applyFont="1" applyFill="1" applyBorder="1" applyAlignment="1" applyProtection="1">
      <alignment vertical="top" wrapText="1"/>
    </xf>
    <xf numFmtId="4" fontId="17" fillId="6" borderId="14" xfId="11" applyNumberFormat="1" applyFont="1" applyFill="1" applyBorder="1" applyAlignment="1" applyProtection="1">
      <alignment horizontal="right" vertical="top"/>
      <protection locked="0"/>
    </xf>
    <xf numFmtId="4" fontId="17" fillId="0" borderId="14" xfId="11" applyNumberFormat="1" applyFont="1" applyFill="1" applyBorder="1" applyAlignment="1" applyProtection="1">
      <alignment horizontal="right" vertical="top"/>
    </xf>
    <xf numFmtId="0" fontId="16" fillId="0" borderId="14" xfId="11" applyFont="1" applyFill="1" applyBorder="1" applyAlignment="1" applyProtection="1">
      <alignment horizontal="right" vertical="top" wrapText="1"/>
    </xf>
    <xf numFmtId="4" fontId="16" fillId="0" borderId="14" xfId="11" applyNumberFormat="1" applyFont="1" applyFill="1" applyBorder="1" applyAlignment="1" applyProtection="1">
      <alignment horizontal="right" vertical="top"/>
    </xf>
    <xf numFmtId="0" fontId="15" fillId="0" borderId="0" xfId="11" applyFont="1" applyAlignment="1" applyProtection="1">
      <alignment vertical="top"/>
    </xf>
    <xf numFmtId="0" fontId="17" fillId="7" borderId="14" xfId="0" applyFont="1" applyFill="1" applyBorder="1" applyAlignment="1" applyProtection="1">
      <alignment vertical="top" wrapText="1"/>
    </xf>
    <xf numFmtId="49" fontId="16" fillId="7" borderId="14" xfId="11" applyNumberFormat="1" applyFont="1" applyFill="1" applyBorder="1" applyAlignment="1" applyProtection="1">
      <alignment vertical="top"/>
    </xf>
    <xf numFmtId="49" fontId="17" fillId="0" borderId="15" xfId="11" applyNumberFormat="1" applyFont="1" applyFill="1" applyBorder="1" applyAlignment="1" applyProtection="1">
      <alignment vertical="top"/>
    </xf>
    <xf numFmtId="0" fontId="17" fillId="0" borderId="15" xfId="11" applyFont="1" applyFill="1" applyBorder="1" applyAlignment="1" applyProtection="1">
      <alignment horizontal="right" vertical="top" wrapText="1"/>
    </xf>
    <xf numFmtId="4" fontId="17" fillId="6" borderId="15" xfId="11" applyNumberFormat="1" applyFont="1" applyFill="1" applyBorder="1" applyAlignment="1" applyProtection="1">
      <alignment horizontal="right" vertical="top"/>
      <protection locked="0"/>
    </xf>
    <xf numFmtId="0" fontId="18" fillId="0" borderId="0" xfId="11" applyFont="1" applyAlignment="1" applyProtection="1">
      <alignment vertical="top"/>
    </xf>
    <xf numFmtId="0" fontId="17" fillId="2" borderId="1" xfId="0" applyFont="1" applyAlignment="1" applyProtection="1">
      <alignment vertical="top"/>
    </xf>
    <xf numFmtId="0" fontId="19" fillId="0" borderId="0" xfId="11" applyFont="1" applyFill="1" applyAlignment="1" applyProtection="1">
      <alignment vertical="top" wrapText="1"/>
    </xf>
    <xf numFmtId="4" fontId="19" fillId="0" borderId="0" xfId="11" applyNumberFormat="1" applyFont="1" applyFill="1" applyAlignment="1" applyProtection="1">
      <alignment horizontal="right" vertical="top"/>
    </xf>
    <xf numFmtId="0" fontId="20" fillId="0" borderId="0" xfId="11" applyFont="1" applyAlignment="1" applyProtection="1">
      <alignment vertical="top"/>
    </xf>
    <xf numFmtId="49" fontId="19" fillId="0" borderId="0" xfId="11" applyNumberFormat="1" applyFont="1" applyFill="1" applyAlignment="1" applyProtection="1">
      <alignment vertical="top"/>
    </xf>
    <xf numFmtId="0" fontId="21" fillId="0" borderId="0" xfId="11" applyFont="1" applyFill="1" applyAlignment="1" applyProtection="1">
      <alignment vertical="top" wrapText="1"/>
    </xf>
    <xf numFmtId="0" fontId="21" fillId="0" borderId="14" xfId="11" applyFont="1" applyFill="1" applyBorder="1" applyAlignment="1" applyProtection="1">
      <alignment vertical="top" wrapText="1"/>
    </xf>
    <xf numFmtId="0" fontId="21" fillId="0" borderId="14" xfId="11" applyFont="1" applyFill="1" applyBorder="1" applyAlignment="1" applyProtection="1">
      <alignment horizontal="center" vertical="top" wrapText="1"/>
    </xf>
    <xf numFmtId="0" fontId="21" fillId="0" borderId="14" xfId="11" applyFont="1" applyFill="1" applyBorder="1" applyAlignment="1" applyProtection="1">
      <alignment horizontal="right" vertical="top" wrapText="1"/>
      <protection locked="0"/>
    </xf>
    <xf numFmtId="0" fontId="19" fillId="0" borderId="14" xfId="11" applyFont="1" applyFill="1" applyBorder="1" applyAlignment="1" applyProtection="1">
      <alignment vertical="top" wrapText="1"/>
    </xf>
    <xf numFmtId="4" fontId="21" fillId="0" borderId="14" xfId="11" applyNumberFormat="1" applyFont="1" applyFill="1" applyBorder="1" applyAlignment="1" applyProtection="1">
      <alignment horizontal="right" vertical="top"/>
    </xf>
    <xf numFmtId="4" fontId="19" fillId="0" borderId="14" xfId="11" applyNumberFormat="1" applyFont="1" applyFill="1" applyBorder="1" applyAlignment="1" applyProtection="1">
      <alignment horizontal="right" vertical="top"/>
    </xf>
    <xf numFmtId="4" fontId="19" fillId="0" borderId="0" xfId="11" applyNumberFormat="1" applyFont="1" applyAlignment="1" applyProtection="1">
      <alignment horizontal="right" vertical="top"/>
    </xf>
    <xf numFmtId="4" fontId="19" fillId="8" borderId="14" xfId="11" applyNumberFormat="1" applyFont="1" applyFill="1" applyBorder="1" applyAlignment="1" applyProtection="1">
      <alignment horizontal="right" vertical="top"/>
      <protection locked="0"/>
    </xf>
    <xf numFmtId="9" fontId="21" fillId="0" borderId="0" xfId="9" applyFont="1" applyAlignment="1" applyProtection="1">
      <alignment horizontal="right" vertical="top"/>
    </xf>
    <xf numFmtId="4" fontId="21" fillId="0" borderId="0" xfId="11" applyNumberFormat="1" applyFont="1" applyAlignment="1" applyProtection="1">
      <alignment horizontal="right" vertical="top"/>
    </xf>
    <xf numFmtId="49" fontId="20" fillId="0" borderId="0" xfId="11" applyNumberFormat="1" applyFont="1" applyFill="1" applyAlignment="1" applyProtection="1">
      <alignment vertical="top"/>
    </xf>
    <xf numFmtId="0" fontId="20" fillId="0" borderId="0" xfId="11" applyFont="1" applyFill="1" applyAlignment="1" applyProtection="1">
      <alignment vertical="top" wrapText="1"/>
    </xf>
    <xf numFmtId="4" fontId="20" fillId="0" borderId="0" xfId="11" applyNumberFormat="1" applyFont="1" applyFill="1" applyAlignment="1" applyProtection="1">
      <alignment horizontal="right" vertical="top"/>
    </xf>
    <xf numFmtId="4" fontId="13" fillId="0" borderId="0" xfId="11" applyNumberFormat="1" applyFont="1" applyFill="1" applyAlignment="1" applyProtection="1">
      <alignment horizontal="right" vertical="top"/>
    </xf>
    <xf numFmtId="49" fontId="23" fillId="0" borderId="14" xfId="11" applyNumberFormat="1" applyFont="1" applyFill="1" applyBorder="1" applyAlignment="1" applyProtection="1">
      <alignment vertical="top"/>
    </xf>
    <xf numFmtId="4" fontId="14" fillId="0" borderId="0" xfId="11" applyNumberFormat="1" applyFont="1" applyAlignment="1" applyProtection="1">
      <alignment vertical="top"/>
    </xf>
    <xf numFmtId="4" fontId="17" fillId="7" borderId="14" xfId="11" applyNumberFormat="1" applyFont="1" applyFill="1" applyBorder="1" applyAlignment="1" applyProtection="1">
      <alignment horizontal="right" vertical="top"/>
      <protection locked="0"/>
    </xf>
    <xf numFmtId="0" fontId="24" fillId="0" borderId="14" xfId="11" applyFont="1" applyFill="1" applyBorder="1" applyAlignment="1" applyProtection="1">
      <alignment vertical="top" wrapText="1"/>
    </xf>
    <xf numFmtId="0" fontId="24" fillId="7" borderId="14" xfId="0" applyFont="1" applyFill="1" applyBorder="1" applyAlignment="1" applyProtection="1">
      <alignment vertical="top" wrapText="1"/>
    </xf>
    <xf numFmtId="0" fontId="1" fillId="0" borderId="0" xfId="11" applyFont="1" applyAlignment="1" applyProtection="1">
      <alignment vertical="top"/>
    </xf>
    <xf numFmtId="0" fontId="25" fillId="0" borderId="14" xfId="11" applyFont="1" applyFill="1" applyBorder="1" applyAlignment="1" applyProtection="1">
      <alignment vertical="top" wrapText="1"/>
    </xf>
    <xf numFmtId="0" fontId="17" fillId="0" borderId="14" xfId="11" applyFont="1" applyFill="1" applyBorder="1" applyAlignment="1" applyProtection="1">
      <alignment horizontal="left" vertical="top"/>
    </xf>
    <xf numFmtId="0" fontId="16" fillId="0" borderId="19" xfId="11" applyFont="1" applyFill="1" applyBorder="1" applyAlignment="1" applyProtection="1">
      <alignment vertical="top"/>
    </xf>
    <xf numFmtId="0" fontId="17" fillId="0" borderId="20" xfId="11" applyFont="1" applyFill="1" applyBorder="1" applyAlignment="1" applyProtection="1">
      <alignment vertical="top"/>
    </xf>
    <xf numFmtId="0" fontId="17" fillId="0" borderId="21" xfId="11" applyFont="1" applyFill="1" applyBorder="1" applyAlignment="1" applyProtection="1">
      <alignment vertical="top"/>
    </xf>
    <xf numFmtId="0" fontId="16" fillId="0" borderId="20" xfId="11" applyFont="1" applyFill="1" applyBorder="1" applyAlignment="1" applyProtection="1">
      <alignment vertical="top"/>
    </xf>
    <xf numFmtId="0" fontId="16" fillId="0" borderId="21" xfId="11" applyFont="1" applyFill="1" applyBorder="1" applyAlignment="1" applyProtection="1">
      <alignment vertical="top"/>
    </xf>
    <xf numFmtId="0" fontId="16" fillId="0" borderId="19" xfId="11" applyFont="1" applyFill="1" applyBorder="1" applyAlignment="1" applyProtection="1">
      <alignment horizontal="left" vertical="top"/>
    </xf>
    <xf numFmtId="0" fontId="16" fillId="0" borderId="20" xfId="11" applyFont="1" applyFill="1" applyBorder="1" applyAlignment="1" applyProtection="1">
      <alignment horizontal="left" vertical="top"/>
    </xf>
    <xf numFmtId="0" fontId="16" fillId="0" borderId="21" xfId="11" applyFont="1" applyFill="1" applyBorder="1" applyAlignment="1" applyProtection="1">
      <alignment horizontal="left" vertical="top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1" fillId="2" borderId="16" xfId="0" applyFont="1" applyBorder="1" applyAlignment="1" applyProtection="1">
      <alignment horizontal="center" vertical="center" wrapText="1"/>
    </xf>
    <xf numFmtId="0" fontId="11" fillId="2" borderId="17" xfId="0" applyFont="1" applyBorder="1" applyAlignment="1" applyProtection="1">
      <alignment horizontal="center" vertical="center" wrapText="1"/>
    </xf>
    <xf numFmtId="0" fontId="11" fillId="2" borderId="18" xfId="0" applyFont="1" applyBorder="1" applyAlignment="1" applyProtection="1">
      <alignment horizontal="center" vertical="center" wrapText="1"/>
    </xf>
    <xf numFmtId="0" fontId="22" fillId="2" borderId="8" xfId="0" applyFont="1" applyBorder="1" applyAlignment="1" applyProtection="1">
      <alignment horizontal="center" vertical="center" wrapText="1"/>
    </xf>
    <xf numFmtId="0" fontId="22" fillId="2" borderId="9" xfId="0" applyFont="1" applyBorder="1" applyAlignment="1" applyProtection="1">
      <alignment horizontal="center" vertical="center" wrapText="1"/>
    </xf>
    <xf numFmtId="0" fontId="22" fillId="2" borderId="12" xfId="0" applyFont="1" applyBorder="1" applyAlignment="1" applyProtection="1">
      <alignment horizontal="center" vertical="center" wrapText="1"/>
    </xf>
    <xf numFmtId="0" fontId="15" fillId="0" borderId="0" xfId="11" applyFont="1" applyFill="1" applyAlignment="1" applyProtection="1">
      <alignment horizontal="left" vertical="top"/>
    </xf>
    <xf numFmtId="49" fontId="16" fillId="0" borderId="13" xfId="11" applyNumberFormat="1" applyFont="1" applyFill="1" applyBorder="1" applyAlignment="1" applyProtection="1">
      <alignment vertical="center"/>
    </xf>
    <xf numFmtId="49" fontId="16" fillId="0" borderId="15" xfId="11" applyNumberFormat="1" applyFont="1" applyFill="1" applyBorder="1" applyAlignment="1" applyProtection="1">
      <alignment vertical="center"/>
    </xf>
    <xf numFmtId="0" fontId="16" fillId="0" borderId="13" xfId="11" applyFont="1" applyFill="1" applyBorder="1" applyAlignment="1" applyProtection="1">
      <alignment horizontal="center" vertical="center" wrapText="1"/>
    </xf>
    <xf numFmtId="0" fontId="16" fillId="0" borderId="15" xfId="11" applyFont="1" applyFill="1" applyBorder="1" applyAlignment="1" applyProtection="1">
      <alignment horizontal="center" vertical="center" wrapText="1"/>
    </xf>
    <xf numFmtId="4" fontId="16" fillId="0" borderId="14" xfId="11" applyNumberFormat="1" applyFont="1" applyFill="1" applyBorder="1" applyAlignment="1" applyProtection="1">
      <alignment horizontal="center" vertical="center"/>
    </xf>
    <xf numFmtId="4" fontId="16" fillId="0" borderId="13" xfId="11" applyNumberFormat="1" applyFont="1" applyFill="1" applyBorder="1" applyAlignment="1" applyProtection="1">
      <alignment horizontal="center" vertical="center"/>
    </xf>
    <xf numFmtId="4" fontId="16" fillId="0" borderId="15" xfId="11" applyNumberFormat="1" applyFont="1" applyFill="1" applyBorder="1" applyAlignment="1" applyProtection="1">
      <alignment horizontal="center" vertical="center"/>
    </xf>
  </cellXfs>
  <cellStyles count="13">
    <cellStyle name="cap tabel" xfId="1"/>
    <cellStyle name="caseta" xfId="2"/>
    <cellStyle name="Category" xfId="3"/>
    <cellStyle name="Domiu" xfId="4"/>
    <cellStyle name="input" xfId="5"/>
    <cellStyle name="insert mic" xfId="6"/>
    <cellStyle name="needitabil" xfId="7"/>
    <cellStyle name="Normal" xfId="0" builtinId="0"/>
    <cellStyle name="Normal 2" xfId="11"/>
    <cellStyle name="Normal 4" xfId="12"/>
    <cellStyle name="Normal3.1" xfId="8"/>
    <cellStyle name="Percent" xfId="9" builtinId="5"/>
    <cellStyle name="Ttilu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23357</xdr:colOff>
      <xdr:row>0</xdr:row>
      <xdr:rowOff>7937</xdr:rowOff>
    </xdr:from>
    <xdr:to>
      <xdr:col>0</xdr:col>
      <xdr:colOff>416690</xdr:colOff>
      <xdr:row>1</xdr:row>
      <xdr:rowOff>198437</xdr:rowOff>
    </xdr:to>
    <xdr:pic>
      <xdr:nvPicPr>
        <xdr:cNvPr id="4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57" y="7937"/>
          <a:ext cx="393333" cy="388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M115"/>
  <sheetViews>
    <sheetView tabSelected="1" view="pageBreakPreview" topLeftCell="A88" zoomScale="140" zoomScaleSheetLayoutView="140" workbookViewId="0">
      <selection activeCell="B99" sqref="B99"/>
    </sheetView>
  </sheetViews>
  <sheetFormatPr defaultColWidth="9.140625" defaultRowHeight="15" x14ac:dyDescent="0.2"/>
  <cols>
    <col min="1" max="1" width="6.7109375" style="36" customWidth="1"/>
    <col min="2" max="2" width="56.140625" style="37" customWidth="1"/>
    <col min="3" max="3" width="13.5703125" style="38" customWidth="1"/>
    <col min="4" max="4" width="12.7109375" style="38" customWidth="1"/>
    <col min="5" max="5" width="12.7109375" style="39" customWidth="1"/>
    <col min="6" max="7" width="12.7109375" style="38" customWidth="1"/>
    <col min="8" max="9" width="12.7109375" style="39" customWidth="1"/>
    <col min="10" max="16384" width="9.140625" style="1"/>
  </cols>
  <sheetData>
    <row r="1" spans="1:9" ht="15.75" customHeight="1" x14ac:dyDescent="0.2">
      <c r="A1" s="60" t="s">
        <v>3</v>
      </c>
      <c r="B1" s="61"/>
      <c r="C1" s="61"/>
      <c r="D1" s="61"/>
      <c r="E1" s="61"/>
      <c r="F1" s="61"/>
      <c r="G1" s="62"/>
      <c r="H1" s="56" t="s">
        <v>170</v>
      </c>
      <c r="I1" s="57"/>
    </row>
    <row r="2" spans="1:9" ht="18" customHeight="1" x14ac:dyDescent="0.2">
      <c r="A2" s="63" t="s">
        <v>4</v>
      </c>
      <c r="B2" s="64"/>
      <c r="C2" s="64"/>
      <c r="D2" s="64"/>
      <c r="E2" s="64"/>
      <c r="F2" s="64"/>
      <c r="G2" s="65"/>
      <c r="H2" s="58"/>
      <c r="I2" s="59"/>
    </row>
    <row r="3" spans="1:9" ht="19.5" customHeight="1" x14ac:dyDescent="0.2">
      <c r="A3" s="63" t="s">
        <v>171</v>
      </c>
      <c r="B3" s="64"/>
      <c r="C3" s="64"/>
      <c r="D3" s="64"/>
      <c r="E3" s="64"/>
      <c r="F3" s="64"/>
      <c r="G3" s="65"/>
      <c r="H3" s="63"/>
      <c r="I3" s="64"/>
    </row>
    <row r="4" spans="1:9" x14ac:dyDescent="0.2">
      <c r="A4" s="66" t="s">
        <v>70</v>
      </c>
      <c r="B4" s="66"/>
      <c r="C4" s="66"/>
      <c r="D4" s="66"/>
      <c r="E4" s="66"/>
      <c r="F4" s="66"/>
      <c r="G4" s="66"/>
      <c r="H4" s="66"/>
      <c r="I4" s="66"/>
    </row>
    <row r="5" spans="1:9" x14ac:dyDescent="0.2">
      <c r="A5" s="2"/>
      <c r="B5" s="3"/>
      <c r="C5" s="4"/>
      <c r="D5" s="4"/>
      <c r="E5" s="4"/>
      <c r="F5" s="4"/>
      <c r="G5" s="4"/>
      <c r="H5" s="4"/>
      <c r="I5" s="4"/>
    </row>
    <row r="6" spans="1:9" x14ac:dyDescent="0.2">
      <c r="A6" s="67" t="s">
        <v>5</v>
      </c>
      <c r="B6" s="69" t="s">
        <v>6</v>
      </c>
      <c r="C6" s="71" t="s">
        <v>7</v>
      </c>
      <c r="D6" s="71"/>
      <c r="E6" s="72" t="s">
        <v>8</v>
      </c>
      <c r="F6" s="71" t="s">
        <v>9</v>
      </c>
      <c r="G6" s="71"/>
      <c r="H6" s="72" t="s">
        <v>10</v>
      </c>
      <c r="I6" s="72" t="s">
        <v>11</v>
      </c>
    </row>
    <row r="7" spans="1:9" x14ac:dyDescent="0.2">
      <c r="A7" s="68"/>
      <c r="B7" s="70"/>
      <c r="C7" s="5" t="s">
        <v>12</v>
      </c>
      <c r="D7" s="5" t="s">
        <v>13</v>
      </c>
      <c r="E7" s="73"/>
      <c r="F7" s="5" t="s">
        <v>12</v>
      </c>
      <c r="G7" s="5" t="s">
        <v>14</v>
      </c>
      <c r="H7" s="73"/>
      <c r="I7" s="73"/>
    </row>
    <row r="8" spans="1:9" x14ac:dyDescent="0.2">
      <c r="A8" s="6" t="s">
        <v>15</v>
      </c>
      <c r="B8" s="48" t="s">
        <v>16</v>
      </c>
      <c r="C8" s="49"/>
      <c r="D8" s="49"/>
      <c r="E8" s="49"/>
      <c r="F8" s="49"/>
      <c r="G8" s="49"/>
      <c r="H8" s="49"/>
      <c r="I8" s="50"/>
    </row>
    <row r="9" spans="1:9" x14ac:dyDescent="0.2">
      <c r="A9" s="40" t="s">
        <v>17</v>
      </c>
      <c r="B9" s="8" t="s">
        <v>72</v>
      </c>
      <c r="C9" s="9">
        <v>0</v>
      </c>
      <c r="D9" s="9">
        <v>0</v>
      </c>
      <c r="E9" s="10">
        <f>C9+D9</f>
        <v>0</v>
      </c>
      <c r="F9" s="9">
        <v>0</v>
      </c>
      <c r="G9" s="9">
        <v>0</v>
      </c>
      <c r="H9" s="10">
        <f>F9+G9</f>
        <v>0</v>
      </c>
      <c r="I9" s="10">
        <f>E9+H9</f>
        <v>0</v>
      </c>
    </row>
    <row r="10" spans="1:9" x14ac:dyDescent="0.2">
      <c r="A10" s="7" t="s">
        <v>19</v>
      </c>
      <c r="B10" s="8" t="s">
        <v>18</v>
      </c>
      <c r="C10" s="9">
        <v>0</v>
      </c>
      <c r="D10" s="9">
        <v>0</v>
      </c>
      <c r="E10" s="10">
        <f>C10+D10</f>
        <v>0</v>
      </c>
      <c r="F10" s="9">
        <v>0</v>
      </c>
      <c r="G10" s="9">
        <v>0</v>
      </c>
      <c r="H10" s="10">
        <f>F10+G10</f>
        <v>0</v>
      </c>
      <c r="I10" s="10">
        <f>E10+H10</f>
        <v>0</v>
      </c>
    </row>
    <row r="11" spans="1:9" ht="25.5" customHeight="1" x14ac:dyDescent="0.2">
      <c r="A11" s="7" t="s">
        <v>71</v>
      </c>
      <c r="B11" s="8" t="s">
        <v>106</v>
      </c>
      <c r="C11" s="9">
        <v>0</v>
      </c>
      <c r="D11" s="9">
        <v>0</v>
      </c>
      <c r="E11" s="10">
        <f>C11+D11</f>
        <v>0</v>
      </c>
      <c r="F11" s="9">
        <v>0</v>
      </c>
      <c r="G11" s="9">
        <v>0</v>
      </c>
      <c r="H11" s="10">
        <f>F11+G11</f>
        <v>0</v>
      </c>
      <c r="I11" s="10">
        <f>E11+H11</f>
        <v>0</v>
      </c>
    </row>
    <row r="12" spans="1:9" ht="25.5" customHeight="1" x14ac:dyDescent="0.2">
      <c r="A12" s="7" t="s">
        <v>202</v>
      </c>
      <c r="B12" s="8" t="s">
        <v>203</v>
      </c>
      <c r="C12" s="9">
        <v>0</v>
      </c>
      <c r="D12" s="9">
        <v>0</v>
      </c>
      <c r="E12" s="10">
        <f>C12+D12</f>
        <v>0</v>
      </c>
      <c r="F12" s="9">
        <v>0</v>
      </c>
      <c r="G12" s="9">
        <v>0</v>
      </c>
      <c r="H12" s="10">
        <f>F12+G12</f>
        <v>0</v>
      </c>
      <c r="I12" s="10">
        <f>E12+H12</f>
        <v>0</v>
      </c>
    </row>
    <row r="13" spans="1:9" s="13" customFormat="1" x14ac:dyDescent="0.2">
      <c r="A13" s="7"/>
      <c r="B13" s="11" t="s">
        <v>20</v>
      </c>
      <c r="C13" s="12">
        <f t="shared" ref="C13:G13" si="0">SUM(C9:C11)</f>
        <v>0</v>
      </c>
      <c r="D13" s="12">
        <f t="shared" si="0"/>
        <v>0</v>
      </c>
      <c r="E13" s="10">
        <f>C13+D13</f>
        <v>0</v>
      </c>
      <c r="F13" s="12">
        <f t="shared" si="0"/>
        <v>0</v>
      </c>
      <c r="G13" s="12">
        <f t="shared" si="0"/>
        <v>0</v>
      </c>
      <c r="H13" s="10">
        <f t="shared" ref="H13" si="1">F13+G13</f>
        <v>0</v>
      </c>
      <c r="I13" s="10">
        <f>E13+H13</f>
        <v>0</v>
      </c>
    </row>
    <row r="14" spans="1:9" x14ac:dyDescent="0.2">
      <c r="A14" s="6" t="s">
        <v>21</v>
      </c>
      <c r="B14" s="53" t="s">
        <v>22</v>
      </c>
      <c r="C14" s="54"/>
      <c r="D14" s="54"/>
      <c r="E14" s="54"/>
      <c r="F14" s="54"/>
      <c r="G14" s="54"/>
      <c r="H14" s="54"/>
      <c r="I14" s="55"/>
    </row>
    <row r="15" spans="1:9" ht="15" customHeight="1" x14ac:dyDescent="0.2">
      <c r="A15" s="7" t="s">
        <v>183</v>
      </c>
      <c r="B15" s="14" t="s">
        <v>23</v>
      </c>
      <c r="C15" s="9">
        <v>0</v>
      </c>
      <c r="D15" s="9">
        <v>0</v>
      </c>
      <c r="E15" s="10">
        <f>C15+D15</f>
        <v>0</v>
      </c>
      <c r="F15" s="9">
        <v>0</v>
      </c>
      <c r="G15" s="9">
        <v>0</v>
      </c>
      <c r="H15" s="10">
        <f>F15+G15</f>
        <v>0</v>
      </c>
      <c r="I15" s="10">
        <f>E15+H15</f>
        <v>0</v>
      </c>
    </row>
    <row r="16" spans="1:9" s="13" customFormat="1" x14ac:dyDescent="0.2">
      <c r="A16" s="7"/>
      <c r="B16" s="11" t="s">
        <v>24</v>
      </c>
      <c r="C16" s="12">
        <f>SUM(C15:C15)</f>
        <v>0</v>
      </c>
      <c r="D16" s="12">
        <f>SUM(D15:D15)</f>
        <v>0</v>
      </c>
      <c r="E16" s="12">
        <f>C16+D16</f>
        <v>0</v>
      </c>
      <c r="F16" s="12">
        <f>SUM(F15:F15)</f>
        <v>0</v>
      </c>
      <c r="G16" s="12">
        <f>SUM(G15:G15)</f>
        <v>0</v>
      </c>
      <c r="H16" s="12">
        <f>F16+G16</f>
        <v>0</v>
      </c>
      <c r="I16" s="12">
        <f>E16+H16</f>
        <v>0</v>
      </c>
    </row>
    <row r="17" spans="1:9" x14ac:dyDescent="0.2">
      <c r="A17" s="6" t="s">
        <v>25</v>
      </c>
      <c r="B17" s="53" t="s">
        <v>26</v>
      </c>
      <c r="C17" s="54"/>
      <c r="D17" s="54"/>
      <c r="E17" s="54"/>
      <c r="F17" s="54"/>
      <c r="G17" s="54"/>
      <c r="H17" s="54"/>
      <c r="I17" s="55"/>
    </row>
    <row r="18" spans="1:9" x14ac:dyDescent="0.2">
      <c r="A18" s="7" t="s">
        <v>27</v>
      </c>
      <c r="B18" s="14" t="s">
        <v>102</v>
      </c>
      <c r="C18" s="9">
        <f>C19+C20+C21</f>
        <v>0</v>
      </c>
      <c r="D18" s="9">
        <f t="shared" ref="D18:G18" si="2">D19+D20+D21</f>
        <v>0</v>
      </c>
      <c r="E18" s="10">
        <f t="shared" ref="E18:E24" si="3">C18+D18</f>
        <v>0</v>
      </c>
      <c r="F18" s="9">
        <f t="shared" si="2"/>
        <v>0</v>
      </c>
      <c r="G18" s="9">
        <f t="shared" si="2"/>
        <v>0</v>
      </c>
      <c r="H18" s="10">
        <f t="shared" ref="H18" si="4">F18+G18</f>
        <v>0</v>
      </c>
      <c r="I18" s="10">
        <f>E18+H18</f>
        <v>0</v>
      </c>
    </row>
    <row r="19" spans="1:9" x14ac:dyDescent="0.2">
      <c r="A19" s="7" t="s">
        <v>115</v>
      </c>
      <c r="B19" s="44" t="s">
        <v>116</v>
      </c>
      <c r="C19" s="9">
        <v>0</v>
      </c>
      <c r="D19" s="9">
        <v>0</v>
      </c>
      <c r="E19" s="10">
        <f t="shared" si="3"/>
        <v>0</v>
      </c>
      <c r="F19" s="9">
        <v>0</v>
      </c>
      <c r="G19" s="9">
        <v>0</v>
      </c>
      <c r="H19" s="10">
        <f>F19+G19</f>
        <v>0</v>
      </c>
      <c r="I19" s="10">
        <f t="shared" ref="I19:I41" si="5">E19+H19</f>
        <v>0</v>
      </c>
    </row>
    <row r="20" spans="1:9" x14ac:dyDescent="0.2">
      <c r="A20" s="7" t="s">
        <v>109</v>
      </c>
      <c r="B20" s="44" t="s">
        <v>117</v>
      </c>
      <c r="C20" s="9">
        <v>0</v>
      </c>
      <c r="D20" s="9">
        <v>0</v>
      </c>
      <c r="E20" s="10">
        <f t="shared" si="3"/>
        <v>0</v>
      </c>
      <c r="F20" s="9">
        <v>0</v>
      </c>
      <c r="G20" s="9">
        <v>0</v>
      </c>
      <c r="H20" s="10">
        <f>F20+G20</f>
        <v>0</v>
      </c>
      <c r="I20" s="10">
        <f t="shared" si="5"/>
        <v>0</v>
      </c>
    </row>
    <row r="21" spans="1:9" x14ac:dyDescent="0.2">
      <c r="A21" s="7" t="s">
        <v>119</v>
      </c>
      <c r="B21" s="44" t="s">
        <v>118</v>
      </c>
      <c r="C21" s="9">
        <v>0</v>
      </c>
      <c r="D21" s="9">
        <v>0</v>
      </c>
      <c r="E21" s="10">
        <f t="shared" si="3"/>
        <v>0</v>
      </c>
      <c r="F21" s="9">
        <v>0</v>
      </c>
      <c r="G21" s="9">
        <v>0</v>
      </c>
      <c r="H21" s="10">
        <f>F21+G21</f>
        <v>0</v>
      </c>
      <c r="I21" s="10">
        <f t="shared" si="5"/>
        <v>0</v>
      </c>
    </row>
    <row r="22" spans="1:9" ht="27.75" customHeight="1" x14ac:dyDescent="0.2">
      <c r="A22" s="7" t="s">
        <v>28</v>
      </c>
      <c r="B22" s="8" t="s">
        <v>141</v>
      </c>
      <c r="C22" s="9">
        <v>0</v>
      </c>
      <c r="D22" s="9">
        <v>0</v>
      </c>
      <c r="E22" s="10">
        <f t="shared" si="3"/>
        <v>0</v>
      </c>
      <c r="F22" s="9">
        <v>0</v>
      </c>
      <c r="G22" s="9">
        <v>0</v>
      </c>
      <c r="H22" s="10">
        <f t="shared" ref="H22:H40" si="6">F22+G22</f>
        <v>0</v>
      </c>
      <c r="I22" s="10">
        <f t="shared" si="5"/>
        <v>0</v>
      </c>
    </row>
    <row r="23" spans="1:9" ht="15" customHeight="1" x14ac:dyDescent="0.2">
      <c r="A23" s="7" t="s">
        <v>29</v>
      </c>
      <c r="B23" s="8" t="s">
        <v>142</v>
      </c>
      <c r="C23" s="9">
        <v>0</v>
      </c>
      <c r="D23" s="9">
        <v>0</v>
      </c>
      <c r="E23" s="10">
        <f t="shared" si="3"/>
        <v>0</v>
      </c>
      <c r="F23" s="9">
        <v>0</v>
      </c>
      <c r="G23" s="9">
        <v>0</v>
      </c>
      <c r="H23" s="10">
        <f t="shared" si="6"/>
        <v>0</v>
      </c>
      <c r="I23" s="10">
        <f t="shared" si="5"/>
        <v>0</v>
      </c>
    </row>
    <row r="24" spans="1:9" ht="15" customHeight="1" x14ac:dyDescent="0.2">
      <c r="A24" s="7" t="s">
        <v>30</v>
      </c>
      <c r="B24" s="8" t="s">
        <v>143</v>
      </c>
      <c r="C24" s="9">
        <v>0</v>
      </c>
      <c r="D24" s="9">
        <v>0</v>
      </c>
      <c r="E24" s="10">
        <f t="shared" si="3"/>
        <v>0</v>
      </c>
      <c r="F24" s="9">
        <v>0</v>
      </c>
      <c r="G24" s="9">
        <v>0</v>
      </c>
      <c r="H24" s="10">
        <f t="shared" si="6"/>
        <v>0</v>
      </c>
      <c r="I24" s="10">
        <f t="shared" si="5"/>
        <v>0</v>
      </c>
    </row>
    <row r="25" spans="1:9" x14ac:dyDescent="0.2">
      <c r="A25" s="7" t="s">
        <v>32</v>
      </c>
      <c r="B25" s="8" t="s">
        <v>105</v>
      </c>
      <c r="C25" s="9">
        <f>C26+C27+C28+C29+C30+C31</f>
        <v>0</v>
      </c>
      <c r="D25" s="9">
        <v>0</v>
      </c>
      <c r="E25" s="10">
        <f t="shared" ref="E25:E40" si="7">C25+D25</f>
        <v>0</v>
      </c>
      <c r="F25" s="9">
        <v>0</v>
      </c>
      <c r="G25" s="9">
        <f t="shared" ref="G25" si="8">G26+G27+G28+G29+G30+G31</f>
        <v>0</v>
      </c>
      <c r="H25" s="10">
        <f t="shared" si="6"/>
        <v>0</v>
      </c>
      <c r="I25" s="10">
        <f>E25+H25</f>
        <v>0</v>
      </c>
    </row>
    <row r="26" spans="1:9" x14ac:dyDescent="0.2">
      <c r="A26" s="7" t="s">
        <v>120</v>
      </c>
      <c r="B26" s="43" t="s">
        <v>123</v>
      </c>
      <c r="C26" s="9">
        <v>0</v>
      </c>
      <c r="D26" s="9">
        <v>0</v>
      </c>
      <c r="E26" s="10">
        <f t="shared" si="7"/>
        <v>0</v>
      </c>
      <c r="F26" s="9">
        <v>0</v>
      </c>
      <c r="G26" s="9">
        <v>0</v>
      </c>
      <c r="H26" s="10">
        <f t="shared" si="6"/>
        <v>0</v>
      </c>
      <c r="I26" s="10">
        <f t="shared" si="5"/>
        <v>0</v>
      </c>
    </row>
    <row r="27" spans="1:9" x14ac:dyDescent="0.2">
      <c r="A27" s="7" t="s">
        <v>121</v>
      </c>
      <c r="B27" s="43" t="s">
        <v>124</v>
      </c>
      <c r="C27" s="9">
        <v>0</v>
      </c>
      <c r="D27" s="9">
        <v>0</v>
      </c>
      <c r="E27" s="10">
        <f t="shared" si="7"/>
        <v>0</v>
      </c>
      <c r="F27" s="9">
        <v>0</v>
      </c>
      <c r="G27" s="9">
        <v>0</v>
      </c>
      <c r="H27" s="10">
        <f t="shared" si="6"/>
        <v>0</v>
      </c>
      <c r="I27" s="10">
        <f t="shared" si="5"/>
        <v>0</v>
      </c>
    </row>
    <row r="28" spans="1:9" x14ac:dyDescent="0.2">
      <c r="A28" s="7" t="s">
        <v>110</v>
      </c>
      <c r="B28" s="43" t="s">
        <v>125</v>
      </c>
      <c r="C28" s="9">
        <v>0</v>
      </c>
      <c r="D28" s="9">
        <v>0</v>
      </c>
      <c r="E28" s="10">
        <f t="shared" si="7"/>
        <v>0</v>
      </c>
      <c r="F28" s="9">
        <v>0</v>
      </c>
      <c r="G28" s="9">
        <v>0</v>
      </c>
      <c r="H28" s="10">
        <f t="shared" si="6"/>
        <v>0</v>
      </c>
      <c r="I28" s="10">
        <f t="shared" si="5"/>
        <v>0</v>
      </c>
    </row>
    <row r="29" spans="1:9" ht="25.5" x14ac:dyDescent="0.2">
      <c r="A29" s="7" t="s">
        <v>111</v>
      </c>
      <c r="B29" s="43" t="s">
        <v>144</v>
      </c>
      <c r="C29" s="9">
        <v>0</v>
      </c>
      <c r="D29" s="9">
        <v>0</v>
      </c>
      <c r="E29" s="10">
        <f t="shared" si="7"/>
        <v>0</v>
      </c>
      <c r="F29" s="9">
        <v>0</v>
      </c>
      <c r="G29" s="9">
        <v>0</v>
      </c>
      <c r="H29" s="10">
        <f t="shared" si="6"/>
        <v>0</v>
      </c>
      <c r="I29" s="10">
        <f t="shared" si="5"/>
        <v>0</v>
      </c>
    </row>
    <row r="30" spans="1:9" ht="25.5" x14ac:dyDescent="0.2">
      <c r="A30" s="7" t="s">
        <v>112</v>
      </c>
      <c r="B30" s="43" t="s">
        <v>126</v>
      </c>
      <c r="C30" s="9">
        <v>0</v>
      </c>
      <c r="D30" s="9">
        <v>0</v>
      </c>
      <c r="E30" s="10">
        <f t="shared" si="7"/>
        <v>0</v>
      </c>
      <c r="F30" s="9">
        <v>0</v>
      </c>
      <c r="G30" s="9">
        <v>0</v>
      </c>
      <c r="H30" s="10">
        <f t="shared" si="6"/>
        <v>0</v>
      </c>
      <c r="I30" s="10">
        <f t="shared" si="5"/>
        <v>0</v>
      </c>
    </row>
    <row r="31" spans="1:9" x14ac:dyDescent="0.2">
      <c r="A31" s="7" t="s">
        <v>113</v>
      </c>
      <c r="B31" s="43" t="s">
        <v>127</v>
      </c>
      <c r="C31" s="9">
        <v>0</v>
      </c>
      <c r="D31" s="9">
        <v>0</v>
      </c>
      <c r="E31" s="10">
        <f t="shared" si="7"/>
        <v>0</v>
      </c>
      <c r="F31" s="9">
        <v>0</v>
      </c>
      <c r="G31" s="9">
        <v>0</v>
      </c>
      <c r="H31" s="10">
        <f t="shared" si="6"/>
        <v>0</v>
      </c>
      <c r="I31" s="10">
        <f t="shared" si="5"/>
        <v>0</v>
      </c>
    </row>
    <row r="32" spans="1:9" x14ac:dyDescent="0.2">
      <c r="A32" s="7" t="s">
        <v>74</v>
      </c>
      <c r="B32" s="8" t="s">
        <v>73</v>
      </c>
      <c r="C32" s="9">
        <v>0</v>
      </c>
      <c r="D32" s="9">
        <v>0</v>
      </c>
      <c r="E32" s="10">
        <f t="shared" si="7"/>
        <v>0</v>
      </c>
      <c r="F32" s="9">
        <v>0</v>
      </c>
      <c r="G32" s="9">
        <v>0</v>
      </c>
      <c r="H32" s="10">
        <f t="shared" si="6"/>
        <v>0</v>
      </c>
      <c r="I32" s="10">
        <f t="shared" si="5"/>
        <v>0</v>
      </c>
    </row>
    <row r="33" spans="1:9" x14ac:dyDescent="0.2">
      <c r="A33" s="7" t="s">
        <v>103</v>
      </c>
      <c r="B33" s="8" t="s">
        <v>31</v>
      </c>
      <c r="C33" s="9">
        <f>C34+C35</f>
        <v>0</v>
      </c>
      <c r="D33" s="9">
        <f t="shared" ref="D33:I33" si="9">D34+D35</f>
        <v>0</v>
      </c>
      <c r="E33" s="10">
        <f t="shared" si="7"/>
        <v>0</v>
      </c>
      <c r="F33" s="9">
        <f t="shared" si="9"/>
        <v>0</v>
      </c>
      <c r="G33" s="9">
        <f t="shared" si="9"/>
        <v>0</v>
      </c>
      <c r="H33" s="42">
        <f t="shared" si="9"/>
        <v>0</v>
      </c>
      <c r="I33" s="42">
        <f t="shared" si="9"/>
        <v>0</v>
      </c>
    </row>
    <row r="34" spans="1:9" x14ac:dyDescent="0.2">
      <c r="A34" s="7" t="s">
        <v>114</v>
      </c>
      <c r="B34" s="43" t="s">
        <v>128</v>
      </c>
      <c r="C34" s="9">
        <v>0</v>
      </c>
      <c r="D34" s="9">
        <v>0</v>
      </c>
      <c r="E34" s="10">
        <f t="shared" si="7"/>
        <v>0</v>
      </c>
      <c r="F34" s="9">
        <v>0</v>
      </c>
      <c r="G34" s="9">
        <v>0</v>
      </c>
      <c r="H34" s="10">
        <f t="shared" si="6"/>
        <v>0</v>
      </c>
      <c r="I34" s="10">
        <f>E34+H34</f>
        <v>0</v>
      </c>
    </row>
    <row r="35" spans="1:9" x14ac:dyDescent="0.2">
      <c r="A35" s="7" t="s">
        <v>122</v>
      </c>
      <c r="B35" s="43" t="s">
        <v>129</v>
      </c>
      <c r="C35" s="9">
        <v>0</v>
      </c>
      <c r="D35" s="9">
        <v>0</v>
      </c>
      <c r="E35" s="10">
        <f t="shared" si="7"/>
        <v>0</v>
      </c>
      <c r="F35" s="9">
        <v>0</v>
      </c>
      <c r="G35" s="9">
        <v>0</v>
      </c>
      <c r="H35" s="10">
        <f t="shared" si="6"/>
        <v>0</v>
      </c>
      <c r="I35" s="10">
        <f t="shared" si="5"/>
        <v>0</v>
      </c>
    </row>
    <row r="36" spans="1:9" x14ac:dyDescent="0.2">
      <c r="A36" s="7" t="s">
        <v>104</v>
      </c>
      <c r="B36" s="8" t="s">
        <v>33</v>
      </c>
      <c r="C36" s="9">
        <f>C37+C40</f>
        <v>0</v>
      </c>
      <c r="D36" s="9">
        <f t="shared" ref="D36:I36" si="10">D37+D40</f>
        <v>0</v>
      </c>
      <c r="E36" s="10">
        <f t="shared" si="7"/>
        <v>0</v>
      </c>
      <c r="F36" s="9">
        <f t="shared" si="10"/>
        <v>0</v>
      </c>
      <c r="G36" s="9">
        <f t="shared" si="10"/>
        <v>0</v>
      </c>
      <c r="H36" s="42">
        <f t="shared" si="10"/>
        <v>0</v>
      </c>
      <c r="I36" s="42">
        <f t="shared" si="10"/>
        <v>0</v>
      </c>
    </row>
    <row r="37" spans="1:9" x14ac:dyDescent="0.2">
      <c r="A37" s="7" t="s">
        <v>107</v>
      </c>
      <c r="B37" s="43" t="s">
        <v>130</v>
      </c>
      <c r="C37" s="9">
        <f>C38+C39</f>
        <v>0</v>
      </c>
      <c r="D37" s="9">
        <f>D38+D39</f>
        <v>0</v>
      </c>
      <c r="E37" s="10">
        <f t="shared" si="7"/>
        <v>0</v>
      </c>
      <c r="F37" s="9">
        <f>F38+F39</f>
        <v>0</v>
      </c>
      <c r="G37" s="9">
        <v>0</v>
      </c>
      <c r="H37" s="10">
        <f t="shared" si="6"/>
        <v>0</v>
      </c>
      <c r="I37" s="10">
        <f t="shared" si="5"/>
        <v>0</v>
      </c>
    </row>
    <row r="38" spans="1:9" x14ac:dyDescent="0.2">
      <c r="A38" s="7" t="s">
        <v>173</v>
      </c>
      <c r="B38" s="43" t="s">
        <v>131</v>
      </c>
      <c r="C38" s="9">
        <v>0</v>
      </c>
      <c r="D38" s="9">
        <v>0</v>
      </c>
      <c r="E38" s="10">
        <f t="shared" si="7"/>
        <v>0</v>
      </c>
      <c r="F38" s="9">
        <v>0</v>
      </c>
      <c r="G38" s="9">
        <v>0</v>
      </c>
      <c r="H38" s="10">
        <f t="shared" si="6"/>
        <v>0</v>
      </c>
      <c r="I38" s="10">
        <f t="shared" si="5"/>
        <v>0</v>
      </c>
    </row>
    <row r="39" spans="1:9" ht="37.5" customHeight="1" x14ac:dyDescent="0.2">
      <c r="A39" s="7" t="s">
        <v>174</v>
      </c>
      <c r="B39" s="43" t="s">
        <v>132</v>
      </c>
      <c r="C39" s="9">
        <v>0</v>
      </c>
      <c r="D39" s="9">
        <v>0</v>
      </c>
      <c r="E39" s="10">
        <f t="shared" si="7"/>
        <v>0</v>
      </c>
      <c r="F39" s="9">
        <v>0</v>
      </c>
      <c r="G39" s="9">
        <v>0</v>
      </c>
      <c r="H39" s="10">
        <f t="shared" si="6"/>
        <v>0</v>
      </c>
      <c r="I39" s="10">
        <f t="shared" si="5"/>
        <v>0</v>
      </c>
    </row>
    <row r="40" spans="1:9" x14ac:dyDescent="0.2">
      <c r="A40" s="7" t="s">
        <v>108</v>
      </c>
      <c r="B40" s="43" t="s">
        <v>133</v>
      </c>
      <c r="C40" s="9">
        <v>0</v>
      </c>
      <c r="D40" s="9">
        <v>0</v>
      </c>
      <c r="E40" s="10">
        <f t="shared" si="7"/>
        <v>0</v>
      </c>
      <c r="F40" s="9">
        <v>0</v>
      </c>
      <c r="G40" s="9">
        <v>0</v>
      </c>
      <c r="H40" s="10">
        <f t="shared" si="6"/>
        <v>0</v>
      </c>
      <c r="I40" s="10">
        <f t="shared" si="5"/>
        <v>0</v>
      </c>
    </row>
    <row r="41" spans="1:9" s="13" customFormat="1" x14ac:dyDescent="0.2">
      <c r="A41" s="7"/>
      <c r="B41" s="11" t="s">
        <v>34</v>
      </c>
      <c r="C41" s="12">
        <f>C18+C22+C23+C24+C25+C32+C33+C36</f>
        <v>0</v>
      </c>
      <c r="D41" s="12">
        <f t="shared" ref="D41:G41" si="11">D18+D22+D23+D24+D25+D32+D33+D36</f>
        <v>0</v>
      </c>
      <c r="E41" s="10">
        <f>C41+D41</f>
        <v>0</v>
      </c>
      <c r="F41" s="12">
        <f t="shared" si="11"/>
        <v>0</v>
      </c>
      <c r="G41" s="12">
        <f t="shared" si="11"/>
        <v>0</v>
      </c>
      <c r="H41" s="10">
        <f t="shared" ref="H41:H64" si="12">F41+G41</f>
        <v>0</v>
      </c>
      <c r="I41" s="10">
        <f t="shared" si="5"/>
        <v>0</v>
      </c>
    </row>
    <row r="42" spans="1:9" x14ac:dyDescent="0.2">
      <c r="A42" s="6" t="s">
        <v>35</v>
      </c>
      <c r="B42" s="48" t="s">
        <v>36</v>
      </c>
      <c r="C42" s="51"/>
      <c r="D42" s="51"/>
      <c r="E42" s="51"/>
      <c r="F42" s="51"/>
      <c r="G42" s="51"/>
      <c r="H42" s="51"/>
      <c r="I42" s="52"/>
    </row>
    <row r="43" spans="1:9" x14ac:dyDescent="0.2">
      <c r="A43" s="7" t="s">
        <v>37</v>
      </c>
      <c r="B43" s="8" t="s">
        <v>38</v>
      </c>
      <c r="C43" s="9">
        <f>SUM(C44:C45)</f>
        <v>0</v>
      </c>
      <c r="D43" s="9">
        <f>SUM(D44:D45)</f>
        <v>0</v>
      </c>
      <c r="E43" s="10">
        <f>C43+D43</f>
        <v>0</v>
      </c>
      <c r="F43" s="9">
        <f>SUM(F44:F45)</f>
        <v>0</v>
      </c>
      <c r="G43" s="9">
        <f>SUM(G44:G45)</f>
        <v>0</v>
      </c>
      <c r="H43" s="10">
        <f t="shared" si="12"/>
        <v>0</v>
      </c>
      <c r="I43" s="10">
        <f t="shared" ref="I43:I64" si="13">E43+H43</f>
        <v>0</v>
      </c>
    </row>
    <row r="44" spans="1:9" ht="25.5" x14ac:dyDescent="0.2">
      <c r="A44" s="7" t="s">
        <v>184</v>
      </c>
      <c r="B44" s="46" t="s">
        <v>185</v>
      </c>
      <c r="C44" s="9">
        <v>0</v>
      </c>
      <c r="D44" s="9">
        <v>0</v>
      </c>
      <c r="E44" s="10">
        <f>C44+D44</f>
        <v>0</v>
      </c>
      <c r="F44" s="9">
        <v>0</v>
      </c>
      <c r="G44" s="9">
        <v>0</v>
      </c>
      <c r="H44" s="10">
        <f t="shared" si="12"/>
        <v>0</v>
      </c>
      <c r="I44" s="10">
        <f t="shared" si="13"/>
        <v>0</v>
      </c>
    </row>
    <row r="45" spans="1:9" x14ac:dyDescent="0.2">
      <c r="A45" s="7" t="s">
        <v>187</v>
      </c>
      <c r="B45" s="46" t="s">
        <v>186</v>
      </c>
      <c r="C45" s="9">
        <v>0</v>
      </c>
      <c r="D45" s="9">
        <v>0</v>
      </c>
      <c r="E45" s="10">
        <f>C45+D45</f>
        <v>0</v>
      </c>
      <c r="F45" s="9">
        <v>0</v>
      </c>
      <c r="G45" s="9">
        <v>0</v>
      </c>
      <c r="H45" s="10">
        <f t="shared" si="12"/>
        <v>0</v>
      </c>
      <c r="I45" s="10">
        <f t="shared" si="13"/>
        <v>0</v>
      </c>
    </row>
    <row r="46" spans="1:9" x14ac:dyDescent="0.2">
      <c r="A46" s="7" t="s">
        <v>39</v>
      </c>
      <c r="B46" s="8" t="s">
        <v>75</v>
      </c>
      <c r="C46" s="9">
        <v>0</v>
      </c>
      <c r="D46" s="9">
        <v>0</v>
      </c>
      <c r="E46" s="10">
        <f t="shared" ref="E46:E50" si="14">C46+D46</f>
        <v>0</v>
      </c>
      <c r="F46" s="9">
        <v>0</v>
      </c>
      <c r="G46" s="9">
        <v>0</v>
      </c>
      <c r="H46" s="10">
        <f t="shared" si="12"/>
        <v>0</v>
      </c>
      <c r="I46" s="10">
        <f t="shared" si="13"/>
        <v>0</v>
      </c>
    </row>
    <row r="47" spans="1:9" x14ac:dyDescent="0.2">
      <c r="A47" s="7" t="s">
        <v>41</v>
      </c>
      <c r="B47" s="8" t="s">
        <v>76</v>
      </c>
      <c r="C47" s="9">
        <v>0</v>
      </c>
      <c r="D47" s="9">
        <v>0</v>
      </c>
      <c r="E47" s="10">
        <f t="shared" si="14"/>
        <v>0</v>
      </c>
      <c r="F47" s="9">
        <v>0</v>
      </c>
      <c r="G47" s="9">
        <v>0</v>
      </c>
      <c r="H47" s="10">
        <f t="shared" si="12"/>
        <v>0</v>
      </c>
      <c r="I47" s="10">
        <f t="shared" si="13"/>
        <v>0</v>
      </c>
    </row>
    <row r="48" spans="1:9" ht="25.5" x14ac:dyDescent="0.2">
      <c r="A48" s="7" t="s">
        <v>77</v>
      </c>
      <c r="B48" s="8" t="s">
        <v>134</v>
      </c>
      <c r="C48" s="9">
        <v>0</v>
      </c>
      <c r="D48" s="9">
        <v>0</v>
      </c>
      <c r="E48" s="10">
        <f t="shared" si="14"/>
        <v>0</v>
      </c>
      <c r="F48" s="9">
        <v>0</v>
      </c>
      <c r="G48" s="9">
        <v>0</v>
      </c>
      <c r="H48" s="10">
        <f t="shared" si="12"/>
        <v>0</v>
      </c>
      <c r="I48" s="10">
        <f t="shared" si="13"/>
        <v>0</v>
      </c>
    </row>
    <row r="49" spans="1:13" x14ac:dyDescent="0.2">
      <c r="A49" s="7" t="s">
        <v>78</v>
      </c>
      <c r="B49" s="8" t="s">
        <v>40</v>
      </c>
      <c r="C49" s="9">
        <v>0</v>
      </c>
      <c r="D49" s="9">
        <v>0</v>
      </c>
      <c r="E49" s="10">
        <f t="shared" si="14"/>
        <v>0</v>
      </c>
      <c r="F49" s="9">
        <v>0</v>
      </c>
      <c r="G49" s="9">
        <v>0</v>
      </c>
      <c r="H49" s="10">
        <f t="shared" si="12"/>
        <v>0</v>
      </c>
      <c r="I49" s="10">
        <f t="shared" si="13"/>
        <v>0</v>
      </c>
      <c r="M49" s="41"/>
    </row>
    <row r="50" spans="1:13" x14ac:dyDescent="0.2">
      <c r="A50" s="7" t="s">
        <v>79</v>
      </c>
      <c r="B50" s="8" t="s">
        <v>42</v>
      </c>
      <c r="C50" s="9">
        <v>0</v>
      </c>
      <c r="D50" s="9">
        <v>0</v>
      </c>
      <c r="E50" s="10">
        <f t="shared" si="14"/>
        <v>0</v>
      </c>
      <c r="F50" s="9">
        <v>0</v>
      </c>
      <c r="G50" s="9">
        <v>0</v>
      </c>
      <c r="H50" s="10">
        <f t="shared" si="12"/>
        <v>0</v>
      </c>
      <c r="I50" s="10">
        <f t="shared" si="13"/>
        <v>0</v>
      </c>
    </row>
    <row r="51" spans="1:13" s="13" customFormat="1" x14ac:dyDescent="0.2">
      <c r="A51" s="7"/>
      <c r="B51" s="11" t="s">
        <v>43</v>
      </c>
      <c r="C51" s="12">
        <f>C43+C46+C47+C48+C49+C50</f>
        <v>0</v>
      </c>
      <c r="D51" s="12">
        <f>D43+D46+D47+D48+D49+D50</f>
        <v>0</v>
      </c>
      <c r="E51" s="12">
        <f>C51+D51</f>
        <v>0</v>
      </c>
      <c r="F51" s="12">
        <f>F43+F46+F47+F48+F49+F50</f>
        <v>0</v>
      </c>
      <c r="G51" s="12">
        <f>G43+G46+G47+G48+G49+G50</f>
        <v>0</v>
      </c>
      <c r="H51" s="12">
        <f t="shared" si="12"/>
        <v>0</v>
      </c>
      <c r="I51" s="12">
        <f t="shared" si="13"/>
        <v>0</v>
      </c>
    </row>
    <row r="52" spans="1:13" x14ac:dyDescent="0.2">
      <c r="A52" s="6" t="s">
        <v>44</v>
      </c>
      <c r="B52" s="48" t="s">
        <v>145</v>
      </c>
      <c r="C52" s="51"/>
      <c r="D52" s="51"/>
      <c r="E52" s="51"/>
      <c r="F52" s="51"/>
      <c r="G52" s="51"/>
      <c r="H52" s="51"/>
      <c r="I52" s="52"/>
    </row>
    <row r="53" spans="1:13" s="45" customFormat="1" x14ac:dyDescent="0.2">
      <c r="A53" s="7" t="s">
        <v>45</v>
      </c>
      <c r="B53" s="47" t="s">
        <v>146</v>
      </c>
      <c r="C53" s="9">
        <f t="shared" ref="C53:G56" si="15">C54+C55</f>
        <v>0</v>
      </c>
      <c r="D53" s="9">
        <f t="shared" si="15"/>
        <v>0</v>
      </c>
      <c r="E53" s="10">
        <f t="shared" si="15"/>
        <v>0</v>
      </c>
      <c r="F53" s="9">
        <f t="shared" si="15"/>
        <v>0</v>
      </c>
      <c r="G53" s="9">
        <f t="shared" si="15"/>
        <v>0</v>
      </c>
      <c r="H53" s="10">
        <f t="shared" si="12"/>
        <v>0</v>
      </c>
      <c r="I53" s="10">
        <f t="shared" si="13"/>
        <v>0</v>
      </c>
    </row>
    <row r="54" spans="1:13" x14ac:dyDescent="0.2">
      <c r="A54" s="7" t="s">
        <v>147</v>
      </c>
      <c r="B54" s="43" t="s">
        <v>140</v>
      </c>
      <c r="C54" s="9">
        <v>0</v>
      </c>
      <c r="D54" s="9">
        <v>0</v>
      </c>
      <c r="E54" s="10">
        <f t="shared" si="15"/>
        <v>0</v>
      </c>
      <c r="F54" s="9">
        <v>0</v>
      </c>
      <c r="G54" s="9">
        <v>0</v>
      </c>
      <c r="H54" s="10">
        <f t="shared" si="12"/>
        <v>0</v>
      </c>
      <c r="I54" s="10">
        <f t="shared" si="13"/>
        <v>0</v>
      </c>
    </row>
    <row r="55" spans="1:13" x14ac:dyDescent="0.2">
      <c r="A55" s="7" t="s">
        <v>148</v>
      </c>
      <c r="B55" s="43" t="s">
        <v>188</v>
      </c>
      <c r="C55" s="9">
        <v>0</v>
      </c>
      <c r="D55" s="9">
        <v>0</v>
      </c>
      <c r="E55" s="10">
        <f t="shared" si="15"/>
        <v>0</v>
      </c>
      <c r="F55" s="9">
        <v>0</v>
      </c>
      <c r="G55" s="9">
        <v>0</v>
      </c>
      <c r="H55" s="10">
        <f t="shared" si="12"/>
        <v>0</v>
      </c>
      <c r="I55" s="10">
        <f t="shared" si="13"/>
        <v>0</v>
      </c>
    </row>
    <row r="56" spans="1:13" x14ac:dyDescent="0.2">
      <c r="A56" s="7" t="s">
        <v>46</v>
      </c>
      <c r="B56" s="8" t="s">
        <v>135</v>
      </c>
      <c r="C56" s="9">
        <f t="shared" ref="C56:G56" si="16">C57+C58+C59+C60+C61</f>
        <v>0</v>
      </c>
      <c r="D56" s="9">
        <f t="shared" si="16"/>
        <v>0</v>
      </c>
      <c r="E56" s="10">
        <f t="shared" si="15"/>
        <v>0</v>
      </c>
      <c r="F56" s="9">
        <f t="shared" si="16"/>
        <v>0</v>
      </c>
      <c r="G56" s="9">
        <f t="shared" si="16"/>
        <v>0</v>
      </c>
      <c r="H56" s="10">
        <f t="shared" si="12"/>
        <v>0</v>
      </c>
      <c r="I56" s="10">
        <f t="shared" si="13"/>
        <v>0</v>
      </c>
    </row>
    <row r="57" spans="1:13" x14ac:dyDescent="0.2">
      <c r="A57" s="7" t="s">
        <v>149</v>
      </c>
      <c r="B57" s="43" t="s">
        <v>136</v>
      </c>
      <c r="C57" s="9">
        <v>0</v>
      </c>
      <c r="D57" s="9">
        <v>0</v>
      </c>
      <c r="E57" s="10">
        <f t="shared" ref="E57:E61" si="17">C57+D57</f>
        <v>0</v>
      </c>
      <c r="F57" s="9">
        <v>0</v>
      </c>
      <c r="G57" s="9">
        <v>0</v>
      </c>
      <c r="H57" s="10">
        <f t="shared" si="12"/>
        <v>0</v>
      </c>
      <c r="I57" s="10">
        <f t="shared" si="13"/>
        <v>0</v>
      </c>
    </row>
    <row r="58" spans="1:13" ht="25.5" x14ac:dyDescent="0.2">
      <c r="A58" s="7" t="s">
        <v>150</v>
      </c>
      <c r="B58" s="43" t="s">
        <v>137</v>
      </c>
      <c r="C58" s="9">
        <v>0</v>
      </c>
      <c r="D58" s="9">
        <v>0</v>
      </c>
      <c r="E58" s="10">
        <f t="shared" si="17"/>
        <v>0</v>
      </c>
      <c r="F58" s="9">
        <v>0</v>
      </c>
      <c r="G58" s="9">
        <v>0</v>
      </c>
      <c r="H58" s="10">
        <f t="shared" si="12"/>
        <v>0</v>
      </c>
      <c r="I58" s="10">
        <f t="shared" si="13"/>
        <v>0</v>
      </c>
    </row>
    <row r="59" spans="1:13" ht="25.5" customHeight="1" x14ac:dyDescent="0.2">
      <c r="A59" s="7" t="s">
        <v>151</v>
      </c>
      <c r="B59" s="43" t="s">
        <v>138</v>
      </c>
      <c r="C59" s="9">
        <v>0</v>
      </c>
      <c r="D59" s="9">
        <v>0</v>
      </c>
      <c r="E59" s="10">
        <f t="shared" si="17"/>
        <v>0</v>
      </c>
      <c r="F59" s="9">
        <v>0</v>
      </c>
      <c r="G59" s="9">
        <v>0</v>
      </c>
      <c r="H59" s="10">
        <f t="shared" si="12"/>
        <v>0</v>
      </c>
      <c r="I59" s="10">
        <f t="shared" si="13"/>
        <v>0</v>
      </c>
    </row>
    <row r="60" spans="1:13" ht="25.5" x14ac:dyDescent="0.2">
      <c r="A60" s="7" t="s">
        <v>152</v>
      </c>
      <c r="B60" s="43" t="s">
        <v>139</v>
      </c>
      <c r="C60" s="9">
        <v>0</v>
      </c>
      <c r="D60" s="9">
        <v>0</v>
      </c>
      <c r="E60" s="10">
        <f t="shared" si="17"/>
        <v>0</v>
      </c>
      <c r="F60" s="9">
        <v>0</v>
      </c>
      <c r="G60" s="9">
        <v>0</v>
      </c>
      <c r="H60" s="10">
        <f t="shared" si="12"/>
        <v>0</v>
      </c>
      <c r="I60" s="10">
        <f t="shared" si="13"/>
        <v>0</v>
      </c>
    </row>
    <row r="61" spans="1:13" ht="26.25" customHeight="1" x14ac:dyDescent="0.2">
      <c r="A61" s="7" t="s">
        <v>153</v>
      </c>
      <c r="B61" s="43" t="s">
        <v>175</v>
      </c>
      <c r="C61" s="9">
        <v>0</v>
      </c>
      <c r="D61" s="9">
        <v>0</v>
      </c>
      <c r="E61" s="10">
        <f t="shared" si="17"/>
        <v>0</v>
      </c>
      <c r="F61" s="9">
        <v>0</v>
      </c>
      <c r="G61" s="9">
        <v>0</v>
      </c>
      <c r="H61" s="10">
        <f t="shared" si="12"/>
        <v>0</v>
      </c>
      <c r="I61" s="10">
        <f t="shared" si="13"/>
        <v>0</v>
      </c>
    </row>
    <row r="62" spans="1:13" x14ac:dyDescent="0.2">
      <c r="A62" s="7" t="s">
        <v>154</v>
      </c>
      <c r="B62" s="8" t="s">
        <v>47</v>
      </c>
      <c r="C62" s="9">
        <v>0</v>
      </c>
      <c r="D62" s="9">
        <v>0</v>
      </c>
      <c r="E62" s="10">
        <f>C62+D62</f>
        <v>0</v>
      </c>
      <c r="F62" s="9">
        <v>0</v>
      </c>
      <c r="G62" s="9">
        <v>0</v>
      </c>
      <c r="H62" s="10">
        <f t="shared" si="12"/>
        <v>0</v>
      </c>
      <c r="I62" s="10">
        <f t="shared" si="13"/>
        <v>0</v>
      </c>
    </row>
    <row r="63" spans="1:13" s="13" customFormat="1" x14ac:dyDescent="0.2">
      <c r="A63" s="7" t="s">
        <v>155</v>
      </c>
      <c r="B63" s="8" t="s">
        <v>91</v>
      </c>
      <c r="C63" s="9">
        <v>0</v>
      </c>
      <c r="D63" s="9">
        <v>0</v>
      </c>
      <c r="E63" s="10">
        <f>C63+D63</f>
        <v>0</v>
      </c>
      <c r="F63" s="9">
        <v>0</v>
      </c>
      <c r="G63" s="9">
        <v>0</v>
      </c>
      <c r="H63" s="10">
        <f t="shared" si="12"/>
        <v>0</v>
      </c>
      <c r="I63" s="10">
        <f t="shared" si="13"/>
        <v>0</v>
      </c>
    </row>
    <row r="64" spans="1:13" s="13" customFormat="1" x14ac:dyDescent="0.2">
      <c r="A64" s="7"/>
      <c r="B64" s="11" t="s">
        <v>48</v>
      </c>
      <c r="C64" s="12">
        <f>C53+C56+C62+C63</f>
        <v>0</v>
      </c>
      <c r="D64" s="12">
        <f t="shared" ref="D64:G64" si="18">D53+D56+D62+D63</f>
        <v>0</v>
      </c>
      <c r="E64" s="10">
        <f t="shared" ref="E64" si="19">E65+E66</f>
        <v>0</v>
      </c>
      <c r="F64" s="12">
        <f t="shared" si="18"/>
        <v>0</v>
      </c>
      <c r="G64" s="12">
        <f t="shared" si="18"/>
        <v>0</v>
      </c>
      <c r="H64" s="10">
        <f t="shared" si="12"/>
        <v>0</v>
      </c>
      <c r="I64" s="10">
        <f t="shared" si="13"/>
        <v>0</v>
      </c>
    </row>
    <row r="65" spans="1:9" s="13" customFormat="1" x14ac:dyDescent="0.2">
      <c r="A65" s="15" t="s">
        <v>49</v>
      </c>
      <c r="B65" s="48" t="s">
        <v>156</v>
      </c>
      <c r="C65" s="51"/>
      <c r="D65" s="51"/>
      <c r="E65" s="51"/>
      <c r="F65" s="51"/>
      <c r="G65" s="51"/>
      <c r="H65" s="51"/>
      <c r="I65" s="52"/>
    </row>
    <row r="66" spans="1:9" s="13" customFormat="1" x14ac:dyDescent="0.2">
      <c r="A66" s="7" t="s">
        <v>50</v>
      </c>
      <c r="B66" s="8" t="s">
        <v>95</v>
      </c>
      <c r="C66" s="9">
        <v>0</v>
      </c>
      <c r="D66" s="9">
        <v>0</v>
      </c>
      <c r="E66" s="10">
        <f>C66+D66</f>
        <v>0</v>
      </c>
      <c r="F66" s="9">
        <v>0</v>
      </c>
      <c r="G66" s="9">
        <v>0</v>
      </c>
      <c r="H66" s="10">
        <f>F66+G66</f>
        <v>0</v>
      </c>
      <c r="I66" s="10">
        <f>E66+H66</f>
        <v>0</v>
      </c>
    </row>
    <row r="67" spans="1:9" s="13" customFormat="1" x14ac:dyDescent="0.2">
      <c r="A67" s="7" t="s">
        <v>157</v>
      </c>
      <c r="B67" s="8" t="s">
        <v>96</v>
      </c>
      <c r="C67" s="9">
        <v>0</v>
      </c>
      <c r="D67" s="9">
        <v>0</v>
      </c>
      <c r="E67" s="10">
        <f>C67+D67</f>
        <v>0</v>
      </c>
      <c r="F67" s="9">
        <v>0</v>
      </c>
      <c r="G67" s="9">
        <v>0</v>
      </c>
      <c r="H67" s="10">
        <f>F67+G67</f>
        <v>0</v>
      </c>
      <c r="I67" s="10">
        <f>E67+H67</f>
        <v>0</v>
      </c>
    </row>
    <row r="68" spans="1:9" s="13" customFormat="1" x14ac:dyDescent="0.2">
      <c r="A68" s="7"/>
      <c r="B68" s="11" t="s">
        <v>51</v>
      </c>
      <c r="C68" s="12">
        <f>C66+C67</f>
        <v>0</v>
      </c>
      <c r="D68" s="12">
        <f>D66+D67</f>
        <v>0</v>
      </c>
      <c r="E68" s="10">
        <f t="shared" ref="E68" si="20">E69+E70</f>
        <v>0</v>
      </c>
      <c r="F68" s="12">
        <f>F66+F67</f>
        <v>0</v>
      </c>
      <c r="G68" s="12">
        <f>G66+G67</f>
        <v>0</v>
      </c>
      <c r="H68" s="12">
        <f>F68+G68</f>
        <v>0</v>
      </c>
      <c r="I68" s="12">
        <f>E68+H68</f>
        <v>0</v>
      </c>
    </row>
    <row r="69" spans="1:9" s="13" customFormat="1" x14ac:dyDescent="0.2">
      <c r="A69" s="15" t="s">
        <v>52</v>
      </c>
      <c r="B69" s="48" t="s">
        <v>158</v>
      </c>
      <c r="C69" s="51"/>
      <c r="D69" s="51"/>
      <c r="E69" s="51"/>
      <c r="F69" s="51"/>
      <c r="G69" s="51"/>
      <c r="H69" s="51"/>
      <c r="I69" s="52"/>
    </row>
    <row r="70" spans="1:9" s="13" customFormat="1" x14ac:dyDescent="0.2">
      <c r="A70" s="7" t="s">
        <v>189</v>
      </c>
      <c r="B70" s="8" t="s">
        <v>158</v>
      </c>
      <c r="C70" s="9">
        <v>0</v>
      </c>
      <c r="D70" s="9">
        <v>0</v>
      </c>
      <c r="E70" s="10">
        <f>C70+D70</f>
        <v>0</v>
      </c>
      <c r="F70" s="9">
        <v>0</v>
      </c>
      <c r="G70" s="9">
        <v>0</v>
      </c>
      <c r="H70" s="10">
        <f>F70+G70</f>
        <v>0</v>
      </c>
      <c r="I70" s="10">
        <f>E70+H70</f>
        <v>0</v>
      </c>
    </row>
    <row r="71" spans="1:9" s="13" customFormat="1" x14ac:dyDescent="0.2">
      <c r="A71" s="7"/>
      <c r="B71" s="11" t="s">
        <v>53</v>
      </c>
      <c r="C71" s="12">
        <f>C70</f>
        <v>0</v>
      </c>
      <c r="D71" s="12">
        <f>D70</f>
        <v>0</v>
      </c>
      <c r="E71" s="12">
        <f>C71+D71</f>
        <v>0</v>
      </c>
      <c r="F71" s="12">
        <f>F70</f>
        <v>0</v>
      </c>
      <c r="G71" s="12">
        <f>G70</f>
        <v>0</v>
      </c>
      <c r="H71" s="12">
        <f>F71+G71</f>
        <v>0</v>
      </c>
      <c r="I71" s="12">
        <f>E71+H71</f>
        <v>0</v>
      </c>
    </row>
    <row r="72" spans="1:9" s="13" customFormat="1" x14ac:dyDescent="0.2">
      <c r="A72" s="15" t="s">
        <v>80</v>
      </c>
      <c r="B72" s="48" t="s">
        <v>83</v>
      </c>
      <c r="C72" s="51"/>
      <c r="D72" s="51"/>
      <c r="E72" s="51"/>
      <c r="F72" s="51"/>
      <c r="G72" s="51"/>
      <c r="H72" s="51"/>
      <c r="I72" s="52"/>
    </row>
    <row r="73" spans="1:9" s="13" customFormat="1" x14ac:dyDescent="0.2">
      <c r="A73" s="7" t="s">
        <v>190</v>
      </c>
      <c r="B73" s="8" t="s">
        <v>83</v>
      </c>
      <c r="C73" s="9">
        <v>0</v>
      </c>
      <c r="D73" s="9">
        <v>0</v>
      </c>
      <c r="E73" s="10">
        <f>C73+D73</f>
        <v>0</v>
      </c>
      <c r="F73" s="9">
        <v>0</v>
      </c>
      <c r="G73" s="9">
        <v>0</v>
      </c>
      <c r="H73" s="10">
        <f>F73+G73</f>
        <v>0</v>
      </c>
      <c r="I73" s="10">
        <f>E73+H73</f>
        <v>0</v>
      </c>
    </row>
    <row r="74" spans="1:9" s="13" customFormat="1" x14ac:dyDescent="0.2">
      <c r="A74" s="7"/>
      <c r="B74" s="11" t="s">
        <v>81</v>
      </c>
      <c r="C74" s="12">
        <f>C73</f>
        <v>0</v>
      </c>
      <c r="D74" s="12">
        <f>D73</f>
        <v>0</v>
      </c>
      <c r="E74" s="12">
        <f>C74+D74</f>
        <v>0</v>
      </c>
      <c r="F74" s="12">
        <f>F73</f>
        <v>0</v>
      </c>
      <c r="G74" s="12">
        <f>G73</f>
        <v>0</v>
      </c>
      <c r="H74" s="12">
        <f>F74+G74</f>
        <v>0</v>
      </c>
      <c r="I74" s="12">
        <f>E74+H74</f>
        <v>0</v>
      </c>
    </row>
    <row r="75" spans="1:9" s="13" customFormat="1" x14ac:dyDescent="0.2">
      <c r="A75" s="15" t="s">
        <v>82</v>
      </c>
      <c r="B75" s="48" t="s">
        <v>159</v>
      </c>
      <c r="C75" s="51"/>
      <c r="D75" s="51"/>
      <c r="E75" s="51"/>
      <c r="F75" s="51"/>
      <c r="G75" s="51"/>
      <c r="H75" s="51"/>
      <c r="I75" s="52"/>
    </row>
    <row r="76" spans="1:9" s="13" customFormat="1" x14ac:dyDescent="0.2">
      <c r="A76" s="7" t="s">
        <v>191</v>
      </c>
      <c r="B76" s="8" t="s">
        <v>159</v>
      </c>
      <c r="C76" s="9">
        <v>0</v>
      </c>
      <c r="D76" s="9">
        <v>0</v>
      </c>
      <c r="E76" s="10">
        <f>C76+D76</f>
        <v>0</v>
      </c>
      <c r="F76" s="9">
        <v>0</v>
      </c>
      <c r="G76" s="9">
        <v>0</v>
      </c>
      <c r="H76" s="10">
        <f>F76+G76</f>
        <v>0</v>
      </c>
      <c r="I76" s="10">
        <f>E76+H76</f>
        <v>0</v>
      </c>
    </row>
    <row r="77" spans="1:9" s="13" customFormat="1" x14ac:dyDescent="0.2">
      <c r="A77" s="7"/>
      <c r="B77" s="11" t="s">
        <v>84</v>
      </c>
      <c r="C77" s="12">
        <f>C76</f>
        <v>0</v>
      </c>
      <c r="D77" s="12">
        <f>D76</f>
        <v>0</v>
      </c>
      <c r="E77" s="12">
        <f>C77+D77</f>
        <v>0</v>
      </c>
      <c r="F77" s="12">
        <f>F76</f>
        <v>0</v>
      </c>
      <c r="G77" s="12">
        <f>G76</f>
        <v>0</v>
      </c>
      <c r="H77" s="12">
        <f>F77+G77</f>
        <v>0</v>
      </c>
      <c r="I77" s="12">
        <f>E77+H77</f>
        <v>0</v>
      </c>
    </row>
    <row r="78" spans="1:9" s="13" customFormat="1" x14ac:dyDescent="0.2">
      <c r="A78" s="15" t="s">
        <v>85</v>
      </c>
      <c r="B78" s="48" t="s">
        <v>101</v>
      </c>
      <c r="C78" s="51"/>
      <c r="D78" s="51"/>
      <c r="E78" s="51"/>
      <c r="F78" s="51"/>
      <c r="G78" s="51"/>
      <c r="H78" s="51"/>
      <c r="I78" s="52"/>
    </row>
    <row r="79" spans="1:9" s="13" customFormat="1" x14ac:dyDescent="0.2">
      <c r="A79" s="7" t="s">
        <v>87</v>
      </c>
      <c r="B79" s="8" t="s">
        <v>98</v>
      </c>
      <c r="C79" s="9">
        <v>0</v>
      </c>
      <c r="D79" s="9">
        <v>0</v>
      </c>
      <c r="E79" s="10">
        <f>C79+D79</f>
        <v>0</v>
      </c>
      <c r="F79" s="9">
        <v>0</v>
      </c>
      <c r="G79" s="9">
        <v>0</v>
      </c>
      <c r="H79" s="10">
        <f>F79+G79</f>
        <v>0</v>
      </c>
      <c r="I79" s="10">
        <f>E79+H79</f>
        <v>0</v>
      </c>
    </row>
    <row r="80" spans="1:9" s="13" customFormat="1" x14ac:dyDescent="0.2">
      <c r="A80" s="7" t="s">
        <v>160</v>
      </c>
      <c r="B80" s="8" t="s">
        <v>99</v>
      </c>
      <c r="C80" s="9">
        <v>0</v>
      </c>
      <c r="D80" s="9">
        <v>0</v>
      </c>
      <c r="E80" s="10">
        <f>C80+D80</f>
        <v>0</v>
      </c>
      <c r="F80" s="9">
        <v>0</v>
      </c>
      <c r="G80" s="9">
        <v>0</v>
      </c>
      <c r="H80" s="10">
        <f>F80+G80</f>
        <v>0</v>
      </c>
      <c r="I80" s="10">
        <f>E80+H80</f>
        <v>0</v>
      </c>
    </row>
    <row r="81" spans="1:9" s="13" customFormat="1" x14ac:dyDescent="0.2">
      <c r="A81" s="7"/>
      <c r="B81" s="11" t="s">
        <v>86</v>
      </c>
      <c r="C81" s="12">
        <f>C79+C80</f>
        <v>0</v>
      </c>
      <c r="D81" s="12">
        <f>D79+D80</f>
        <v>0</v>
      </c>
      <c r="E81" s="12">
        <f>C81+D81</f>
        <v>0</v>
      </c>
      <c r="F81" s="12">
        <f>F79+F80</f>
        <v>0</v>
      </c>
      <c r="G81" s="12">
        <f>G79+G80</f>
        <v>0</v>
      </c>
      <c r="H81" s="12">
        <f>F81+G81</f>
        <v>0</v>
      </c>
      <c r="I81" s="12">
        <f>E81+H81</f>
        <v>0</v>
      </c>
    </row>
    <row r="82" spans="1:9" s="13" customFormat="1" x14ac:dyDescent="0.2">
      <c r="A82" s="15" t="s">
        <v>88</v>
      </c>
      <c r="B82" s="48" t="s">
        <v>100</v>
      </c>
      <c r="C82" s="51"/>
      <c r="D82" s="51"/>
      <c r="E82" s="51"/>
      <c r="F82" s="51"/>
      <c r="G82" s="51"/>
      <c r="H82" s="51"/>
      <c r="I82" s="52"/>
    </row>
    <row r="83" spans="1:9" s="13" customFormat="1" x14ac:dyDescent="0.2">
      <c r="A83" s="7" t="s">
        <v>192</v>
      </c>
      <c r="B83" s="8" t="s">
        <v>100</v>
      </c>
      <c r="C83" s="9">
        <v>0</v>
      </c>
      <c r="D83" s="9">
        <v>0</v>
      </c>
      <c r="E83" s="10">
        <f>C83+D83</f>
        <v>0</v>
      </c>
      <c r="F83" s="9">
        <v>0</v>
      </c>
      <c r="G83" s="9">
        <v>0</v>
      </c>
      <c r="H83" s="10">
        <f>F83+G83</f>
        <v>0</v>
      </c>
      <c r="I83" s="10">
        <f>E83+H83</f>
        <v>0</v>
      </c>
    </row>
    <row r="84" spans="1:9" s="13" customFormat="1" x14ac:dyDescent="0.2">
      <c r="A84" s="7"/>
      <c r="B84" s="11" t="s">
        <v>89</v>
      </c>
      <c r="C84" s="12">
        <f>C83</f>
        <v>0</v>
      </c>
      <c r="D84" s="12">
        <f>D83</f>
        <v>0</v>
      </c>
      <c r="E84" s="12">
        <f>C84+D84</f>
        <v>0</v>
      </c>
      <c r="F84" s="12">
        <f>F83</f>
        <v>0</v>
      </c>
      <c r="G84" s="12">
        <f>G83</f>
        <v>0</v>
      </c>
      <c r="H84" s="12">
        <f>F84+G84</f>
        <v>0</v>
      </c>
      <c r="I84" s="12">
        <f>E84+H84</f>
        <v>0</v>
      </c>
    </row>
    <row r="85" spans="1:9" s="19" customFormat="1" ht="12.75" x14ac:dyDescent="0.2">
      <c r="A85" s="15" t="s">
        <v>90</v>
      </c>
      <c r="B85" s="48" t="s">
        <v>161</v>
      </c>
      <c r="C85" s="51"/>
      <c r="D85" s="51"/>
      <c r="E85" s="51"/>
      <c r="F85" s="51"/>
      <c r="G85" s="51"/>
      <c r="H85" s="51"/>
      <c r="I85" s="52"/>
    </row>
    <row r="86" spans="1:9" s="23" customFormat="1" x14ac:dyDescent="0.2">
      <c r="A86" s="7" t="s">
        <v>193</v>
      </c>
      <c r="B86" s="8" t="s">
        <v>162</v>
      </c>
      <c r="C86" s="9">
        <v>0</v>
      </c>
      <c r="D86" s="9">
        <v>0</v>
      </c>
      <c r="E86" s="10">
        <f>C86+D86</f>
        <v>0</v>
      </c>
      <c r="F86" s="9">
        <v>0</v>
      </c>
      <c r="G86" s="9">
        <v>0</v>
      </c>
      <c r="H86" s="10">
        <f>F86+G86</f>
        <v>0</v>
      </c>
      <c r="I86" s="10">
        <f>E86+H86</f>
        <v>0</v>
      </c>
    </row>
    <row r="87" spans="1:9" x14ac:dyDescent="0.2">
      <c r="A87" s="7"/>
      <c r="B87" s="11" t="s">
        <v>92</v>
      </c>
      <c r="C87" s="12">
        <f>C86</f>
        <v>0</v>
      </c>
      <c r="D87" s="12">
        <f>D86</f>
        <v>0</v>
      </c>
      <c r="E87" s="12">
        <f>C87+D87</f>
        <v>0</v>
      </c>
      <c r="F87" s="12">
        <f>F86</f>
        <v>0</v>
      </c>
      <c r="G87" s="12">
        <f>G86</f>
        <v>0</v>
      </c>
      <c r="H87" s="12">
        <f>F87+G87</f>
        <v>0</v>
      </c>
      <c r="I87" s="12">
        <f>E87+H87</f>
        <v>0</v>
      </c>
    </row>
    <row r="88" spans="1:9" x14ac:dyDescent="0.2">
      <c r="A88" s="15" t="s">
        <v>93</v>
      </c>
      <c r="B88" s="48" t="s">
        <v>163</v>
      </c>
      <c r="C88" s="51"/>
      <c r="D88" s="51"/>
      <c r="E88" s="51"/>
      <c r="F88" s="51"/>
      <c r="G88" s="51"/>
      <c r="H88" s="51"/>
      <c r="I88" s="52"/>
    </row>
    <row r="89" spans="1:9" ht="25.5" x14ac:dyDescent="0.2">
      <c r="A89" s="7" t="s">
        <v>94</v>
      </c>
      <c r="B89" s="8" t="s">
        <v>164</v>
      </c>
      <c r="C89" s="9">
        <v>0</v>
      </c>
      <c r="D89" s="9">
        <v>0</v>
      </c>
      <c r="E89" s="10">
        <f>C89+D89</f>
        <v>0</v>
      </c>
      <c r="F89" s="9">
        <v>0</v>
      </c>
      <c r="G89" s="9">
        <v>0</v>
      </c>
      <c r="H89" s="10">
        <f>F89+G89</f>
        <v>0</v>
      </c>
      <c r="I89" s="10">
        <f>E89+H89</f>
        <v>0</v>
      </c>
    </row>
    <row r="90" spans="1:9" ht="25.5" x14ac:dyDescent="0.2">
      <c r="A90" s="7" t="s">
        <v>165</v>
      </c>
      <c r="B90" s="8" t="s">
        <v>166</v>
      </c>
      <c r="C90" s="9">
        <v>0</v>
      </c>
      <c r="D90" s="9">
        <v>0</v>
      </c>
      <c r="E90" s="10">
        <f>C90+D90</f>
        <v>0</v>
      </c>
      <c r="F90" s="9">
        <v>0</v>
      </c>
      <c r="G90" s="9">
        <v>0</v>
      </c>
      <c r="H90" s="10">
        <f t="shared" ref="H90:H91" si="21">F90+G90</f>
        <v>0</v>
      </c>
      <c r="I90" s="10">
        <f t="shared" ref="I90:I91" si="22">E90+H90</f>
        <v>0</v>
      </c>
    </row>
    <row r="91" spans="1:9" x14ac:dyDescent="0.2">
      <c r="A91" s="7"/>
      <c r="B91" s="11" t="s">
        <v>97</v>
      </c>
      <c r="C91" s="12">
        <f>C89+C90</f>
        <v>0</v>
      </c>
      <c r="D91" s="12">
        <f t="shared" ref="D91:G91" si="23">D89+D90</f>
        <v>0</v>
      </c>
      <c r="E91" s="10">
        <f>C91+D91</f>
        <v>0</v>
      </c>
      <c r="F91" s="12">
        <f t="shared" si="23"/>
        <v>0</v>
      </c>
      <c r="G91" s="12">
        <f t="shared" si="23"/>
        <v>0</v>
      </c>
      <c r="H91" s="10">
        <f t="shared" si="21"/>
        <v>0</v>
      </c>
      <c r="I91" s="10">
        <f t="shared" si="22"/>
        <v>0</v>
      </c>
    </row>
    <row r="92" spans="1:9" x14ac:dyDescent="0.2">
      <c r="A92" s="15" t="s">
        <v>167</v>
      </c>
      <c r="B92" s="48" t="s">
        <v>172</v>
      </c>
      <c r="C92" s="51"/>
      <c r="D92" s="51"/>
      <c r="E92" s="51"/>
      <c r="F92" s="51"/>
      <c r="G92" s="51"/>
      <c r="H92" s="51"/>
      <c r="I92" s="52"/>
    </row>
    <row r="93" spans="1:9" x14ac:dyDescent="0.2">
      <c r="A93" s="7" t="s">
        <v>168</v>
      </c>
      <c r="B93" s="8" t="s">
        <v>169</v>
      </c>
      <c r="C93" s="9">
        <v>0</v>
      </c>
      <c r="D93" s="9">
        <v>0</v>
      </c>
      <c r="E93" s="10">
        <f t="shared" ref="E93:E103" si="24">C93+D93</f>
        <v>0</v>
      </c>
      <c r="F93" s="9">
        <v>0</v>
      </c>
      <c r="G93" s="9">
        <v>0</v>
      </c>
      <c r="H93" s="10">
        <f t="shared" ref="H93:H102" si="25">F93+G93</f>
        <v>0</v>
      </c>
      <c r="I93" s="10">
        <f t="shared" ref="I93:I98" si="26">E93+H93</f>
        <v>0</v>
      </c>
    </row>
    <row r="94" spans="1:9" ht="25.5" x14ac:dyDescent="0.2">
      <c r="A94" s="7" t="s">
        <v>176</v>
      </c>
      <c r="B94" s="8" t="s">
        <v>195</v>
      </c>
      <c r="C94" s="9">
        <v>0</v>
      </c>
      <c r="D94" s="9">
        <v>0</v>
      </c>
      <c r="E94" s="10">
        <f t="shared" si="24"/>
        <v>0</v>
      </c>
      <c r="F94" s="9">
        <v>0</v>
      </c>
      <c r="G94" s="9">
        <v>0</v>
      </c>
      <c r="H94" s="10">
        <f t="shared" si="25"/>
        <v>0</v>
      </c>
      <c r="I94" s="10">
        <f t="shared" si="26"/>
        <v>0</v>
      </c>
    </row>
    <row r="95" spans="1:9" ht="25.5" x14ac:dyDescent="0.2">
      <c r="A95" s="7" t="s">
        <v>177</v>
      </c>
      <c r="B95" s="8" t="s">
        <v>179</v>
      </c>
      <c r="C95" s="9">
        <v>0</v>
      </c>
      <c r="D95" s="9">
        <v>0</v>
      </c>
      <c r="E95" s="10">
        <f t="shared" si="24"/>
        <v>0</v>
      </c>
      <c r="F95" s="9">
        <v>0</v>
      </c>
      <c r="G95" s="9">
        <v>0</v>
      </c>
      <c r="H95" s="10">
        <f t="shared" si="25"/>
        <v>0</v>
      </c>
      <c r="I95" s="10">
        <f t="shared" si="26"/>
        <v>0</v>
      </c>
    </row>
    <row r="96" spans="1:9" ht="25.5" x14ac:dyDescent="0.2">
      <c r="A96" s="7" t="s">
        <v>178</v>
      </c>
      <c r="B96" s="8" t="s">
        <v>181</v>
      </c>
      <c r="C96" s="9">
        <v>0</v>
      </c>
      <c r="D96" s="9">
        <v>0</v>
      </c>
      <c r="E96" s="10">
        <f t="shared" si="24"/>
        <v>0</v>
      </c>
      <c r="F96" s="9">
        <v>0</v>
      </c>
      <c r="G96" s="9">
        <v>0</v>
      </c>
      <c r="H96" s="10">
        <f t="shared" si="25"/>
        <v>0</v>
      </c>
      <c r="I96" s="10">
        <f t="shared" si="26"/>
        <v>0</v>
      </c>
    </row>
    <row r="97" spans="1:9" x14ac:dyDescent="0.2">
      <c r="A97" s="7" t="s">
        <v>180</v>
      </c>
      <c r="B97" s="8" t="s">
        <v>182</v>
      </c>
      <c r="C97" s="9">
        <v>0</v>
      </c>
      <c r="D97" s="9">
        <v>0</v>
      </c>
      <c r="E97" s="10">
        <f t="shared" si="24"/>
        <v>0</v>
      </c>
      <c r="F97" s="9">
        <v>0</v>
      </c>
      <c r="G97" s="9">
        <v>0</v>
      </c>
      <c r="H97" s="10">
        <f t="shared" si="25"/>
        <v>0</v>
      </c>
      <c r="I97" s="10">
        <f t="shared" si="26"/>
        <v>0</v>
      </c>
    </row>
    <row r="98" spans="1:9" x14ac:dyDescent="0.2">
      <c r="A98" s="7" t="s">
        <v>196</v>
      </c>
      <c r="B98" s="8" t="s">
        <v>197</v>
      </c>
      <c r="C98" s="9">
        <v>0</v>
      </c>
      <c r="D98" s="9">
        <v>0</v>
      </c>
      <c r="E98" s="10">
        <f t="shared" si="24"/>
        <v>0</v>
      </c>
      <c r="F98" s="9">
        <v>0</v>
      </c>
      <c r="G98" s="9">
        <v>0</v>
      </c>
      <c r="H98" s="10">
        <f t="shared" si="25"/>
        <v>0</v>
      </c>
      <c r="I98" s="10">
        <f t="shared" si="26"/>
        <v>0</v>
      </c>
    </row>
    <row r="99" spans="1:9" ht="25.5" x14ac:dyDescent="0.2">
      <c r="A99" s="7" t="s">
        <v>198</v>
      </c>
      <c r="B99" s="8" t="s">
        <v>199</v>
      </c>
      <c r="C99" s="9">
        <v>0</v>
      </c>
      <c r="D99" s="9">
        <v>0</v>
      </c>
      <c r="E99" s="10">
        <f t="shared" si="24"/>
        <v>0</v>
      </c>
      <c r="F99" s="9">
        <v>0</v>
      </c>
      <c r="G99" s="9">
        <v>0</v>
      </c>
      <c r="H99" s="10">
        <f t="shared" si="25"/>
        <v>0</v>
      </c>
      <c r="I99" s="10">
        <f t="shared" ref="I99:I102" si="27">E99+H99</f>
        <v>0</v>
      </c>
    </row>
    <row r="100" spans="1:9" x14ac:dyDescent="0.2">
      <c r="A100" s="7" t="s">
        <v>200</v>
      </c>
      <c r="B100" s="8" t="s">
        <v>201</v>
      </c>
      <c r="C100" s="9">
        <v>0</v>
      </c>
      <c r="D100" s="9">
        <v>0</v>
      </c>
      <c r="E100" s="10">
        <f t="shared" si="24"/>
        <v>0</v>
      </c>
      <c r="F100" s="9">
        <v>0</v>
      </c>
      <c r="G100" s="9">
        <v>0</v>
      </c>
      <c r="H100" s="10">
        <f t="shared" si="25"/>
        <v>0</v>
      </c>
      <c r="I100" s="10">
        <f t="shared" si="27"/>
        <v>0</v>
      </c>
    </row>
    <row r="101" spans="1:9" x14ac:dyDescent="0.2">
      <c r="A101" s="7"/>
      <c r="B101" s="11" t="s">
        <v>194</v>
      </c>
      <c r="C101" s="12">
        <f>C93+C94+C95+C97+C98+C99+C100</f>
        <v>0</v>
      </c>
      <c r="D101" s="12">
        <f>D93+D94+D95+D97+D98+D99+D100</f>
        <v>0</v>
      </c>
      <c r="E101" s="10">
        <f t="shared" si="24"/>
        <v>0</v>
      </c>
      <c r="F101" s="12">
        <f t="shared" ref="F101:G101" si="28">F93+F94+F95+F97+F98+F99+F100</f>
        <v>0</v>
      </c>
      <c r="G101" s="12">
        <f t="shared" si="28"/>
        <v>0</v>
      </c>
      <c r="H101" s="10">
        <f t="shared" si="25"/>
        <v>0</v>
      </c>
      <c r="I101" s="10">
        <f t="shared" si="27"/>
        <v>0</v>
      </c>
    </row>
    <row r="102" spans="1:9" x14ac:dyDescent="0.2">
      <c r="A102" s="7"/>
      <c r="B102" s="11" t="s">
        <v>54</v>
      </c>
      <c r="C102" s="12">
        <f>C13+C16+C41+C51+C64+C68+C71+C74+C77+C81+C84+C87+C91+C101</f>
        <v>0</v>
      </c>
      <c r="D102" s="12">
        <f>D13+D16+D41+D51+D64+D68+D71+D74+D77+D81+D84+D87+D91+D101</f>
        <v>0</v>
      </c>
      <c r="E102" s="10">
        <f t="shared" si="24"/>
        <v>0</v>
      </c>
      <c r="F102" s="12">
        <f>F13+F16+F41+F51+F64+F68+F71+F74+F77+F81+F84+F87+F91+F101</f>
        <v>0</v>
      </c>
      <c r="G102" s="12">
        <f>G13+G16+G41+G51+G64+G68+G71+G74+G77+G81+G84+G87+G91+G101</f>
        <v>0</v>
      </c>
      <c r="H102" s="10">
        <f t="shared" si="25"/>
        <v>0</v>
      </c>
      <c r="I102" s="10">
        <f t="shared" si="27"/>
        <v>0</v>
      </c>
    </row>
    <row r="103" spans="1:9" x14ac:dyDescent="0.2">
      <c r="A103" s="16"/>
      <c r="B103" s="17" t="s">
        <v>55</v>
      </c>
      <c r="C103" s="18">
        <f>C10+C11+C15+C43+C46+C54</f>
        <v>0</v>
      </c>
      <c r="D103" s="18">
        <f>D10+D11+D15+D43+D46+D54</f>
        <v>0</v>
      </c>
      <c r="E103" s="10">
        <f t="shared" si="24"/>
        <v>0</v>
      </c>
      <c r="F103" s="18">
        <f>F10+F11+F15+F43+F46+F54</f>
        <v>0</v>
      </c>
      <c r="G103" s="18">
        <f>G10+G11+G15+G43+G46+G54</f>
        <v>0</v>
      </c>
      <c r="H103" s="22"/>
      <c r="I103" s="22"/>
    </row>
    <row r="104" spans="1:9" x14ac:dyDescent="0.2">
      <c r="A104" s="20"/>
      <c r="B104" s="21"/>
      <c r="C104" s="22"/>
      <c r="D104" s="22"/>
      <c r="E104" s="22"/>
      <c r="F104" s="22"/>
      <c r="G104" s="22"/>
      <c r="H104" s="22"/>
      <c r="I104" s="22"/>
    </row>
    <row r="105" spans="1:9" x14ac:dyDescent="0.2">
      <c r="A105" s="24"/>
      <c r="B105" s="25"/>
      <c r="C105" s="22"/>
      <c r="D105" s="22"/>
      <c r="E105" s="22"/>
      <c r="F105" s="22"/>
      <c r="G105" s="22"/>
      <c r="H105" s="22"/>
      <c r="I105" s="22"/>
    </row>
    <row r="106" spans="1:9" x14ac:dyDescent="0.2">
      <c r="A106" s="26" t="s">
        <v>56</v>
      </c>
      <c r="B106" s="27" t="s">
        <v>57</v>
      </c>
      <c r="C106" s="28" t="s">
        <v>58</v>
      </c>
      <c r="D106" s="22"/>
      <c r="E106" s="22"/>
      <c r="F106" s="22"/>
      <c r="G106" s="22"/>
      <c r="H106" s="22"/>
      <c r="I106" s="22"/>
    </row>
    <row r="107" spans="1:9" x14ac:dyDescent="0.2">
      <c r="A107" s="29" t="s">
        <v>0</v>
      </c>
      <c r="B107" s="26" t="s">
        <v>59</v>
      </c>
      <c r="C107" s="30">
        <f>I101</f>
        <v>0</v>
      </c>
      <c r="D107" s="22"/>
      <c r="E107" s="22"/>
      <c r="F107" s="22"/>
      <c r="G107" s="22"/>
      <c r="H107" s="22"/>
      <c r="I107" s="22"/>
    </row>
    <row r="108" spans="1:9" x14ac:dyDescent="0.2">
      <c r="A108" s="29" t="s">
        <v>60</v>
      </c>
      <c r="B108" s="29" t="s">
        <v>61</v>
      </c>
      <c r="C108" s="31">
        <f>H101</f>
        <v>0</v>
      </c>
      <c r="D108" s="22"/>
      <c r="E108" s="22"/>
      <c r="F108" s="22"/>
      <c r="G108" s="22"/>
      <c r="H108" s="32"/>
      <c r="I108" s="32"/>
    </row>
    <row r="109" spans="1:9" x14ac:dyDescent="0.2">
      <c r="A109" s="29" t="s">
        <v>62</v>
      </c>
      <c r="B109" s="29" t="s">
        <v>63</v>
      </c>
      <c r="C109" s="31">
        <f>C107-C108</f>
        <v>0</v>
      </c>
      <c r="D109" s="32"/>
      <c r="E109" s="32"/>
      <c r="F109" s="22"/>
      <c r="G109" s="22"/>
      <c r="H109" s="32"/>
      <c r="I109" s="32"/>
    </row>
    <row r="110" spans="1:9" x14ac:dyDescent="0.2">
      <c r="A110" s="29" t="s">
        <v>1</v>
      </c>
      <c r="B110" s="26" t="s">
        <v>64</v>
      </c>
      <c r="C110" s="30">
        <f>SUM(C111:C112)</f>
        <v>0</v>
      </c>
      <c r="D110" s="32"/>
      <c r="E110" s="32"/>
      <c r="F110" s="22"/>
      <c r="G110" s="22"/>
      <c r="H110" s="32"/>
      <c r="I110" s="32"/>
    </row>
    <row r="111" spans="1:9" x14ac:dyDescent="0.2">
      <c r="A111" s="29" t="s">
        <v>65</v>
      </c>
      <c r="B111" s="29" t="s">
        <v>66</v>
      </c>
      <c r="C111" s="33">
        <v>0</v>
      </c>
      <c r="D111" s="34" t="str">
        <f>IF(C111&lt;C109*0.1,"!!! Contribuția la cheltuielile eligibile nu este de minimum 50%","")</f>
        <v/>
      </c>
      <c r="E111" s="35"/>
      <c r="F111" s="22"/>
      <c r="G111" s="22"/>
      <c r="H111" s="32"/>
      <c r="I111" s="32"/>
    </row>
    <row r="112" spans="1:9" ht="25.5" x14ac:dyDescent="0.2">
      <c r="A112" s="29" t="s">
        <v>67</v>
      </c>
      <c r="B112" s="29" t="s">
        <v>68</v>
      </c>
      <c r="C112" s="31">
        <f>H101</f>
        <v>0</v>
      </c>
      <c r="D112" s="32"/>
      <c r="E112" s="32"/>
      <c r="F112" s="32"/>
      <c r="G112" s="32"/>
      <c r="H112" s="32"/>
      <c r="I112" s="32"/>
    </row>
    <row r="113" spans="1:9" x14ac:dyDescent="0.2">
      <c r="A113" s="29" t="s">
        <v>2</v>
      </c>
      <c r="B113" s="26" t="s">
        <v>69</v>
      </c>
      <c r="C113" s="30">
        <f>C107-C110</f>
        <v>0</v>
      </c>
      <c r="D113" s="32"/>
      <c r="E113" s="32"/>
      <c r="F113" s="32"/>
      <c r="G113" s="32"/>
      <c r="H113" s="22"/>
      <c r="I113" s="22"/>
    </row>
    <row r="114" spans="1:9" x14ac:dyDescent="0.2">
      <c r="A114" s="24"/>
      <c r="B114" s="21"/>
      <c r="C114" s="22"/>
      <c r="D114" s="22"/>
      <c r="E114" s="22"/>
      <c r="F114" s="22"/>
      <c r="G114" s="22"/>
      <c r="H114" s="22"/>
      <c r="I114" s="22"/>
    </row>
    <row r="115" spans="1:9" x14ac:dyDescent="0.2">
      <c r="A115" s="24"/>
      <c r="B115" s="21"/>
      <c r="C115" s="22"/>
      <c r="D115" s="22"/>
      <c r="E115" s="22"/>
      <c r="F115" s="22"/>
      <c r="G115" s="22"/>
    </row>
  </sheetData>
  <mergeCells count="15">
    <mergeCell ref="B14:I14"/>
    <mergeCell ref="B17:I17"/>
    <mergeCell ref="H1:I2"/>
    <mergeCell ref="A1:G1"/>
    <mergeCell ref="A2:G2"/>
    <mergeCell ref="A4:I4"/>
    <mergeCell ref="A6:A7"/>
    <mergeCell ref="B6:B7"/>
    <mergeCell ref="C6:D6"/>
    <mergeCell ref="E6:E7"/>
    <mergeCell ref="F6:G6"/>
    <mergeCell ref="H6:H7"/>
    <mergeCell ref="I6:I7"/>
    <mergeCell ref="A3:G3"/>
    <mergeCell ref="H3:I3"/>
  </mergeCells>
  <pageMargins left="0.7" right="0.7" top="0.75" bottom="0.75" header="0.3" footer="0.3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Bugetul cererii de finanțare</vt:lpstr>
      <vt:lpstr>'Bugetul cererii de finanțare'!Print_Area</vt:lpstr>
    </vt:vector>
  </TitlesOfParts>
  <Company>SoftWin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</dc:creator>
  <cp:lastModifiedBy>Hewlett-Packard Company</cp:lastModifiedBy>
  <cp:lastPrinted>2017-05-22T09:01:46Z</cp:lastPrinted>
  <dcterms:created xsi:type="dcterms:W3CDTF">2003-06-05T14:00:20Z</dcterms:created>
  <dcterms:modified xsi:type="dcterms:W3CDTF">2018-01-31T08:47:55Z</dcterms:modified>
</cp:coreProperties>
</file>